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F462F4E9-26D7-4992-85CB-87EFAB361F7D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0" i="1" l="1"/>
  <c r="J190" i="1"/>
  <c r="I190" i="1"/>
  <c r="H190" i="1"/>
  <c r="G190" i="1"/>
  <c r="F190" i="1"/>
  <c r="L180" i="1"/>
  <c r="J180" i="1"/>
  <c r="J191" i="1" s="1"/>
  <c r="I180" i="1"/>
  <c r="I191" i="1" s="1"/>
  <c r="H180" i="1"/>
  <c r="H191" i="1" s="1"/>
  <c r="G180" i="1"/>
  <c r="F180" i="1"/>
  <c r="F191" i="1" s="1"/>
  <c r="L171" i="1"/>
  <c r="J171" i="1"/>
  <c r="I171" i="1"/>
  <c r="H171" i="1"/>
  <c r="G171" i="1"/>
  <c r="F171" i="1"/>
  <c r="L161" i="1"/>
  <c r="J161" i="1"/>
  <c r="I161" i="1"/>
  <c r="I172" i="1" s="1"/>
  <c r="H161" i="1"/>
  <c r="G161" i="1"/>
  <c r="F161" i="1"/>
  <c r="F172" i="1" s="1"/>
  <c r="L152" i="1"/>
  <c r="J152" i="1"/>
  <c r="I152" i="1"/>
  <c r="H152" i="1"/>
  <c r="G152" i="1"/>
  <c r="F152" i="1"/>
  <c r="L136" i="1"/>
  <c r="J136" i="1"/>
  <c r="I136" i="1"/>
  <c r="H136" i="1"/>
  <c r="G136" i="1"/>
  <c r="F136" i="1"/>
  <c r="L126" i="1"/>
  <c r="J126" i="1"/>
  <c r="I126" i="1"/>
  <c r="H126" i="1"/>
  <c r="G126" i="1"/>
  <c r="F126" i="1"/>
  <c r="L117" i="1"/>
  <c r="J117" i="1"/>
  <c r="I117" i="1"/>
  <c r="H117" i="1"/>
  <c r="G117" i="1"/>
  <c r="F117" i="1"/>
  <c r="L107" i="1"/>
  <c r="J107" i="1"/>
  <c r="I107" i="1"/>
  <c r="H107" i="1"/>
  <c r="G107" i="1"/>
  <c r="F107" i="1"/>
  <c r="L98" i="1"/>
  <c r="J98" i="1"/>
  <c r="I98" i="1"/>
  <c r="H98" i="1"/>
  <c r="G98" i="1"/>
  <c r="F98" i="1"/>
  <c r="L88" i="1"/>
  <c r="J88" i="1"/>
  <c r="I88" i="1"/>
  <c r="H88" i="1"/>
  <c r="G88" i="1"/>
  <c r="F88" i="1"/>
  <c r="L79" i="1"/>
  <c r="J79" i="1"/>
  <c r="I79" i="1"/>
  <c r="H79" i="1"/>
  <c r="G79" i="1"/>
  <c r="F79" i="1"/>
  <c r="L69" i="1"/>
  <c r="J69" i="1"/>
  <c r="I69" i="1"/>
  <c r="H69" i="1"/>
  <c r="G69" i="1"/>
  <c r="F69" i="1"/>
  <c r="L59" i="1"/>
  <c r="J59" i="1"/>
  <c r="I59" i="1"/>
  <c r="H59" i="1"/>
  <c r="G59" i="1"/>
  <c r="F59" i="1"/>
  <c r="L50" i="1"/>
  <c r="J50" i="1"/>
  <c r="I50" i="1"/>
  <c r="H50" i="1"/>
  <c r="G50" i="1"/>
  <c r="F50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2" i="1" l="1"/>
  <c r="H172" i="1"/>
  <c r="G191" i="1"/>
  <c r="L191" i="1"/>
  <c r="L172" i="1"/>
  <c r="J172" i="1"/>
  <c r="F60" i="1"/>
  <c r="F99" i="1"/>
  <c r="G60" i="1"/>
  <c r="G99" i="1"/>
  <c r="H60" i="1"/>
  <c r="H99" i="1"/>
  <c r="H118" i="1"/>
  <c r="I43" i="1"/>
  <c r="I99" i="1"/>
  <c r="J24" i="1"/>
  <c r="J43" i="1"/>
  <c r="J60" i="1"/>
  <c r="J99" i="1"/>
  <c r="J118" i="1"/>
  <c r="F24" i="1"/>
  <c r="F43" i="1"/>
  <c r="F118" i="1"/>
  <c r="G24" i="1"/>
  <c r="G43" i="1"/>
  <c r="G118" i="1"/>
  <c r="H24" i="1"/>
  <c r="H43" i="1"/>
  <c r="I24" i="1"/>
  <c r="I60" i="1"/>
  <c r="I118" i="1"/>
  <c r="L24" i="1"/>
  <c r="L43" i="1"/>
  <c r="L60" i="1"/>
  <c r="L99" i="1"/>
  <c r="L118" i="1"/>
  <c r="I80" i="1"/>
  <c r="G80" i="1"/>
  <c r="F80" i="1"/>
  <c r="I137" i="1"/>
  <c r="I143" i="1" s="1"/>
  <c r="I153" i="1" s="1"/>
  <c r="H137" i="1"/>
  <c r="H143" i="1" s="1"/>
  <c r="H153" i="1" s="1"/>
  <c r="G137" i="1"/>
  <c r="G143" i="1" s="1"/>
  <c r="G153" i="1" s="1"/>
  <c r="F137" i="1"/>
  <c r="F143" i="1" s="1"/>
  <c r="F153" i="1" s="1"/>
  <c r="B191" i="1"/>
  <c r="A191" i="1"/>
  <c r="B181" i="1"/>
  <c r="A181" i="1"/>
  <c r="B172" i="1"/>
  <c r="A172" i="1"/>
  <c r="B162" i="1"/>
  <c r="A162" i="1"/>
  <c r="B153" i="1"/>
  <c r="A153" i="1"/>
  <c r="B144" i="1"/>
  <c r="A144" i="1"/>
  <c r="B137" i="1"/>
  <c r="A137" i="1"/>
  <c r="B127" i="1"/>
  <c r="A127" i="1"/>
  <c r="B118" i="1"/>
  <c r="A118" i="1"/>
  <c r="B108" i="1"/>
  <c r="A108" i="1"/>
  <c r="B99" i="1"/>
  <c r="A99" i="1"/>
  <c r="B89" i="1"/>
  <c r="A89" i="1"/>
  <c r="B80" i="1"/>
  <c r="A80" i="1"/>
  <c r="B70" i="1"/>
  <c r="A70" i="1"/>
  <c r="B61" i="1"/>
  <c r="A61" i="1"/>
  <c r="B51" i="1"/>
  <c r="A51" i="1"/>
  <c r="B43" i="1"/>
  <c r="A43" i="1"/>
  <c r="B33" i="1"/>
  <c r="A33" i="1"/>
  <c r="B24" i="1"/>
  <c r="A24" i="1"/>
  <c r="B14" i="1"/>
  <c r="A14" i="1"/>
  <c r="F61" i="1" l="1"/>
  <c r="G61" i="1"/>
  <c r="H61" i="1"/>
  <c r="I61" i="1"/>
  <c r="J137" i="1"/>
  <c r="J143" i="1" s="1"/>
  <c r="J153" i="1" s="1"/>
  <c r="J61" i="1"/>
  <c r="J80" i="1"/>
  <c r="L137" i="1"/>
  <c r="L143" i="1" s="1"/>
  <c r="L153" i="1" s="1"/>
  <c r="L61" i="1"/>
  <c r="L80" i="1"/>
  <c r="I192" i="1" l="1"/>
  <c r="J192" i="1"/>
  <c r="G192" i="1"/>
  <c r="L192" i="1"/>
  <c r="F192" i="1"/>
  <c r="H80" i="1"/>
  <c r="H192" i="1" s="1"/>
</calcChain>
</file>

<file path=xl/sharedStrings.xml><?xml version="1.0" encoding="utf-8"?>
<sst xmlns="http://schemas.openxmlformats.org/spreadsheetml/2006/main" count="408" uniqueCount="153">
  <si>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</si>
  <si>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</si>
  <si>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</si>
  <si>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</si>
  <si>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</si>
  <si>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</si>
  <si>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</si>
  <si>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</si>
  <si>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</si>
  <si>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</si>
  <si>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</si>
  <si>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</si>
  <si>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</si>
  <si>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</si>
  <si>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</si>
  <si>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</si>
  <si>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</si>
  <si>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</si>
  <si>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</si>
  <si>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</si>
  <si>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</si>
  <si>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</si>
  <si>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</si>
  <si>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</si>
  <si>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</si>
  <si>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</si>
  <si>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</si>
  <si>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</si>
  <si>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</si>
  <si>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</si>
  <si>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</si>
  <si>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</si>
  <si>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</si>
  <si>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</si>
  <si>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</si>
  <si>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</si>
  <si>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</si>
  <si>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</si>
  <si>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</si>
  <si>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</si>
  <si>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Сыр п/твердых сортов</t>
  </si>
  <si>
    <t>54-1з-2020</t>
  </si>
  <si>
    <t>54-13гн-2020</t>
  </si>
  <si>
    <t>ТПП</t>
  </si>
  <si>
    <t>548/2/1998</t>
  </si>
  <si>
    <t>Макаронные изделия отварные с маслом</t>
  </si>
  <si>
    <t>Хлеб пшеничный</t>
  </si>
  <si>
    <t>282/3/1998</t>
  </si>
  <si>
    <t>946/2/1998</t>
  </si>
  <si>
    <t>Запеканка творожная</t>
  </si>
  <si>
    <t>Чай с сахаром</t>
  </si>
  <si>
    <t>сладкое</t>
  </si>
  <si>
    <t>ТТК</t>
  </si>
  <si>
    <t>54-2гн-2020</t>
  </si>
  <si>
    <t>1087/98</t>
  </si>
  <si>
    <t>307/3/1998</t>
  </si>
  <si>
    <t>54-1хн-2020</t>
  </si>
  <si>
    <t>Чай с лимоном сахаром</t>
  </si>
  <si>
    <t>934/3/1998</t>
  </si>
  <si>
    <t>54/3гн/2020</t>
  </si>
  <si>
    <t>820/3/1998</t>
  </si>
  <si>
    <t>306/3/1998</t>
  </si>
  <si>
    <t>887/3/1998</t>
  </si>
  <si>
    <t>Чай с лимоном, с сахаром</t>
  </si>
  <si>
    <t>147/2018</t>
  </si>
  <si>
    <t>940/2/1998</t>
  </si>
  <si>
    <t>198/1998</t>
  </si>
  <si>
    <t>Яблоко</t>
  </si>
  <si>
    <t>Закуска овощная с чесноком</t>
  </si>
  <si>
    <t>Салат из квашеной капусты с луком</t>
  </si>
  <si>
    <t>Чай с черникой с сахаром</t>
  </si>
  <si>
    <t>Картофельное пюре на свежем молоке с маслом</t>
  </si>
  <si>
    <t>Салат из свеклы отварной</t>
  </si>
  <si>
    <t>Рыба тушенная в томате с овощами (филе горбуши)</t>
  </si>
  <si>
    <t>Сыр п/твердых сортов порционный</t>
  </si>
  <si>
    <t>Каша молочная пшенная с маслом</t>
  </si>
  <si>
    <t>548/1/1998</t>
  </si>
  <si>
    <t>Соус персиковый</t>
  </si>
  <si>
    <t>Щи из свежей  капусты с картофелем и  мясом (со сметаной)</t>
  </si>
  <si>
    <t>Фрикасе из курицы</t>
  </si>
  <si>
    <t>599/2022</t>
  </si>
  <si>
    <t>Повидло</t>
  </si>
  <si>
    <t>Омлет с отварным картофелем</t>
  </si>
  <si>
    <t>275/2018</t>
  </si>
  <si>
    <t>Суп картофельный с макаронными изделями и фрикадельками</t>
  </si>
  <si>
    <t>Компот из сухофруктов</t>
  </si>
  <si>
    <t>Закуска овощная из квашеной капусты</t>
  </si>
  <si>
    <t>1113/3/98</t>
  </si>
  <si>
    <t>Каша молочная ячневая с маслом</t>
  </si>
  <si>
    <t>Жаркое из курицы (филе птицы)</t>
  </si>
  <si>
    <t>Каша молочная из хлопьев овсяных "Геркулес"</t>
  </si>
  <si>
    <t>Чай  с сахаром</t>
  </si>
  <si>
    <t xml:space="preserve">сладкое </t>
  </si>
  <si>
    <t>Соус абрикосовый с/м</t>
  </si>
  <si>
    <t>Масло сливочное крестьянское порционное</t>
  </si>
  <si>
    <t>548/1998</t>
  </si>
  <si>
    <t>27/1998</t>
  </si>
  <si>
    <t>Каша гречневая с мясом по-купечески</t>
  </si>
  <si>
    <t>Соус клубничный</t>
  </si>
  <si>
    <t>1090/98</t>
  </si>
  <si>
    <t>Суп гороховый с курицей и гренками</t>
  </si>
  <si>
    <t>Компот из персиков с/м</t>
  </si>
  <si>
    <t>54-13з</t>
  </si>
  <si>
    <t>640/31998</t>
  </si>
  <si>
    <t>1113/3/98г.</t>
  </si>
  <si>
    <t>Горошек зеленый порционный</t>
  </si>
  <si>
    <t>548/2/1998г.</t>
  </si>
  <si>
    <t>Печень по-строгановски</t>
  </si>
  <si>
    <t>Рис отварной с маслом</t>
  </si>
  <si>
    <t>Кисель из св/м ягод</t>
  </si>
  <si>
    <t>748/3/1998</t>
  </si>
  <si>
    <t>1131/3/1998</t>
  </si>
  <si>
    <t>Суп картофельный с макаронными изделиями</t>
  </si>
  <si>
    <t>Компот из брусники</t>
  </si>
  <si>
    <t>9/2018</t>
  </si>
  <si>
    <t>Борщ с капустой и картофелем, курицей (со сметаной)</t>
  </si>
  <si>
    <t>262/1998</t>
  </si>
  <si>
    <t>Борщ с капустой и картофелем, мясом (со сметаной)</t>
  </si>
  <si>
    <t>Соус абрикосовый</t>
  </si>
  <si>
    <t>Суп гороховый с мясом и гренками</t>
  </si>
  <si>
    <t>640/3/1998</t>
  </si>
  <si>
    <t>Закуска овощная из белокачанной капусты</t>
  </si>
  <si>
    <t>130/3/1998</t>
  </si>
  <si>
    <t>95/2018</t>
  </si>
  <si>
    <t>Паста сливочная с говядиной</t>
  </si>
  <si>
    <t>406/2022</t>
  </si>
  <si>
    <t>Запеканка творожная (п/ф)</t>
  </si>
  <si>
    <t>54/3гн/2220</t>
  </si>
  <si>
    <t>Салат яблочно-морковный</t>
  </si>
  <si>
    <t>156/2011</t>
  </si>
  <si>
    <t>Маринад овощной с томатом</t>
  </si>
  <si>
    <t>9\2018</t>
  </si>
  <si>
    <t>Щи из свежей капусты, с ккартофелем, курицей (со сметаной)</t>
  </si>
  <si>
    <t>Рагу овощное с мясом птицы (филе курицы)</t>
  </si>
  <si>
    <t>Сыр п/твердых сортов (порционный)</t>
  </si>
  <si>
    <t>1070/3/1998</t>
  </si>
  <si>
    <t>Суп картофельный с макаронными изделиями и курицей</t>
  </si>
  <si>
    <t>Картофельное пюре на свежем молоке  с маслом</t>
  </si>
  <si>
    <t>Салат из свеклы отварной с сыром</t>
  </si>
  <si>
    <t xml:space="preserve">Каша молочая манная с маслом </t>
  </si>
  <si>
    <t>Компот из брусники и манго  с сахаром</t>
  </si>
  <si>
    <t>Йогуртный продукт фасованный</t>
  </si>
  <si>
    <t>Запеканка рисовая с изюмом</t>
  </si>
  <si>
    <t>239/2018</t>
  </si>
  <si>
    <t>Компот сливовый  с сахаром</t>
  </si>
  <si>
    <t>1203/3/1998г</t>
  </si>
  <si>
    <t>Чай с брусникой с сахаром</t>
  </si>
  <si>
    <t>Свекольник с фрикадельками со сметаной</t>
  </si>
  <si>
    <t>Компот сливовый с сахаром</t>
  </si>
  <si>
    <t>1203/3/1998</t>
  </si>
  <si>
    <t>Рыба тушеная в томате с овощами (филе горбуши)</t>
  </si>
  <si>
    <t>БОУ г. Омска "Средняя общеобразовательная школа № 99 с УИОП"</t>
  </si>
  <si>
    <t>Госина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</si>
</sst>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8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7" fontId="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92" sqref="A192"/>
      <selection pane="bottomRight" activeCell="H106" sqref="H10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4" t="s">
        <v>151</v>
      </c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7.399999999999999" x14ac:dyDescent="0.25">
      <c r="A2" s="4" t="s">
        <v>3</v>
      </c>
      <c r="C2" s="1"/>
      <c r="G2" s="1" t="s">
        <v>4</v>
      </c>
      <c r="H2" s="55" t="s">
        <v>152</v>
      </c>
      <c r="I2" s="55"/>
      <c r="J2" s="55"/>
      <c r="K2" s="5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139</v>
      </c>
      <c r="F6" s="20">
        <v>200</v>
      </c>
      <c r="G6" s="20">
        <v>6</v>
      </c>
      <c r="H6" s="20">
        <v>6</v>
      </c>
      <c r="I6" s="20">
        <v>33</v>
      </c>
      <c r="J6" s="20">
        <v>211</v>
      </c>
      <c r="K6" s="21" t="s">
        <v>106</v>
      </c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22"/>
      <c r="B8" s="23"/>
      <c r="C8" s="24"/>
      <c r="D8" s="29" t="s">
        <v>25</v>
      </c>
      <c r="E8" s="26" t="s">
        <v>57</v>
      </c>
      <c r="F8" s="27">
        <v>200</v>
      </c>
      <c r="G8" s="27">
        <v>0</v>
      </c>
      <c r="H8" s="27">
        <v>0</v>
      </c>
      <c r="I8" s="27">
        <v>7</v>
      </c>
      <c r="J8" s="27">
        <v>32</v>
      </c>
      <c r="K8" s="28" t="s">
        <v>59</v>
      </c>
      <c r="L8" s="27"/>
    </row>
    <row r="9" spans="1:12" ht="14.4" x14ac:dyDescent="0.3">
      <c r="A9" s="22"/>
      <c r="B9" s="23"/>
      <c r="C9" s="24"/>
      <c r="D9" s="29" t="s">
        <v>26</v>
      </c>
      <c r="E9" s="26" t="s">
        <v>46</v>
      </c>
      <c r="F9" s="27">
        <v>50</v>
      </c>
      <c r="G9" s="27">
        <v>4</v>
      </c>
      <c r="H9" s="27">
        <v>0</v>
      </c>
      <c r="I9" s="27">
        <v>25</v>
      </c>
      <c r="J9" s="27">
        <v>113</v>
      </c>
      <c r="K9" s="28" t="s">
        <v>43</v>
      </c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67</v>
      </c>
      <c r="F10" s="27">
        <v>140</v>
      </c>
      <c r="G10" s="27">
        <v>1</v>
      </c>
      <c r="H10" s="27">
        <v>0</v>
      </c>
      <c r="I10" s="27">
        <v>16</v>
      </c>
      <c r="J10" s="27">
        <v>64</v>
      </c>
      <c r="K10" s="28" t="s">
        <v>43</v>
      </c>
      <c r="L10" s="27"/>
    </row>
    <row r="11" spans="1:12" ht="26.4" x14ac:dyDescent="0.3">
      <c r="A11" s="22"/>
      <c r="B11" s="23"/>
      <c r="C11" s="24"/>
      <c r="D11" s="25"/>
      <c r="E11" s="26" t="s">
        <v>40</v>
      </c>
      <c r="F11" s="27">
        <v>10</v>
      </c>
      <c r="G11" s="27">
        <v>3</v>
      </c>
      <c r="H11" s="27">
        <v>3</v>
      </c>
      <c r="I11" s="27">
        <v>0</v>
      </c>
      <c r="J11" s="27">
        <v>36</v>
      </c>
      <c r="K11" s="28" t="s">
        <v>41</v>
      </c>
      <c r="L11" s="27"/>
    </row>
    <row r="12" spans="1:12" ht="14.4" x14ac:dyDescent="0.3">
      <c r="A12" s="22"/>
      <c r="B12" s="23"/>
      <c r="C12" s="24"/>
      <c r="D12" s="25" t="s">
        <v>51</v>
      </c>
      <c r="E12" s="26" t="s">
        <v>98</v>
      </c>
      <c r="F12" s="27">
        <v>10</v>
      </c>
      <c r="G12" s="27">
        <v>0</v>
      </c>
      <c r="H12" s="27">
        <v>0</v>
      </c>
      <c r="I12" s="27">
        <v>4</v>
      </c>
      <c r="J12" s="27">
        <v>17</v>
      </c>
      <c r="K12" s="28" t="s">
        <v>99</v>
      </c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610</v>
      </c>
      <c r="G13" s="35">
        <f>SUM(G6:G12)</f>
        <v>14</v>
      </c>
      <c r="H13" s="35">
        <f>SUM(H6:H12)</f>
        <v>9</v>
      </c>
      <c r="I13" s="35">
        <f>SUM(I6:I12)</f>
        <v>85</v>
      </c>
      <c r="J13" s="35">
        <f>SUM(J6:J12)</f>
        <v>473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68</v>
      </c>
      <c r="F14" s="27">
        <v>60</v>
      </c>
      <c r="G14" s="27">
        <v>1</v>
      </c>
      <c r="H14" s="27">
        <v>6</v>
      </c>
      <c r="I14" s="27">
        <v>8</v>
      </c>
      <c r="J14" s="27">
        <v>88</v>
      </c>
      <c r="K14" s="28" t="s">
        <v>66</v>
      </c>
      <c r="L14" s="27"/>
    </row>
    <row r="15" spans="1:12" ht="14.4" x14ac:dyDescent="0.3">
      <c r="A15" s="22"/>
      <c r="B15" s="23"/>
      <c r="C15" s="24"/>
      <c r="D15" s="29" t="s">
        <v>31</v>
      </c>
      <c r="E15" s="26" t="s">
        <v>117</v>
      </c>
      <c r="F15" s="27">
        <v>200</v>
      </c>
      <c r="G15" s="27">
        <v>4</v>
      </c>
      <c r="H15" s="27">
        <v>6</v>
      </c>
      <c r="I15" s="27">
        <v>11</v>
      </c>
      <c r="J15" s="27">
        <v>116</v>
      </c>
      <c r="K15" s="28" t="s">
        <v>116</v>
      </c>
      <c r="L15" s="27"/>
    </row>
    <row r="16" spans="1:12" ht="26.4" x14ac:dyDescent="0.3">
      <c r="A16" s="22"/>
      <c r="B16" s="23"/>
      <c r="C16" s="24"/>
      <c r="D16" s="29" t="s">
        <v>32</v>
      </c>
      <c r="E16" s="26" t="s">
        <v>107</v>
      </c>
      <c r="F16" s="27">
        <v>90</v>
      </c>
      <c r="G16" s="27">
        <v>11</v>
      </c>
      <c r="H16" s="27">
        <v>12</v>
      </c>
      <c r="I16" s="27">
        <v>6</v>
      </c>
      <c r="J16" s="27">
        <v>181</v>
      </c>
      <c r="K16" s="28" t="s">
        <v>110</v>
      </c>
      <c r="L16" s="27"/>
    </row>
    <row r="17" spans="1:12" ht="26.4" x14ac:dyDescent="0.3">
      <c r="A17" s="22"/>
      <c r="B17" s="23"/>
      <c r="C17" s="24"/>
      <c r="D17" s="29" t="s">
        <v>33</v>
      </c>
      <c r="E17" s="26" t="s">
        <v>108</v>
      </c>
      <c r="F17" s="27">
        <v>150</v>
      </c>
      <c r="G17" s="27">
        <v>4</v>
      </c>
      <c r="H17" s="27">
        <v>3</v>
      </c>
      <c r="I17" s="27">
        <v>39</v>
      </c>
      <c r="J17" s="27">
        <v>196</v>
      </c>
      <c r="K17" s="28" t="s">
        <v>58</v>
      </c>
      <c r="L17" s="27"/>
    </row>
    <row r="18" spans="1:12" ht="26.4" x14ac:dyDescent="0.3">
      <c r="A18" s="22"/>
      <c r="B18" s="23"/>
      <c r="C18" s="24"/>
      <c r="D18" s="29" t="s">
        <v>34</v>
      </c>
      <c r="E18" s="26" t="s">
        <v>109</v>
      </c>
      <c r="F18" s="27">
        <v>200</v>
      </c>
      <c r="G18" s="27">
        <v>0</v>
      </c>
      <c r="H18" s="27">
        <v>0</v>
      </c>
      <c r="I18" s="27">
        <v>24</v>
      </c>
      <c r="J18" s="27">
        <v>97</v>
      </c>
      <c r="K18" s="28" t="s">
        <v>111</v>
      </c>
      <c r="L18" s="27"/>
    </row>
    <row r="19" spans="1:12" ht="14.4" x14ac:dyDescent="0.3">
      <c r="A19" s="22"/>
      <c r="B19" s="23"/>
      <c r="C19" s="24"/>
      <c r="D19" s="29" t="s">
        <v>35</v>
      </c>
      <c r="E19" s="26" t="s">
        <v>46</v>
      </c>
      <c r="F19" s="27">
        <v>30</v>
      </c>
      <c r="G19" s="27">
        <v>2</v>
      </c>
      <c r="H19" s="27">
        <v>0</v>
      </c>
      <c r="I19" s="27">
        <v>15</v>
      </c>
      <c r="J19" s="27">
        <v>68</v>
      </c>
      <c r="K19" s="28" t="s">
        <v>43</v>
      </c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730</v>
      </c>
      <c r="G23" s="35">
        <f>SUM(G14:G22)</f>
        <v>22</v>
      </c>
      <c r="H23" s="35">
        <f>SUM(H14:H22)</f>
        <v>27</v>
      </c>
      <c r="I23" s="35">
        <f>SUM(I14:I22)</f>
        <v>103</v>
      </c>
      <c r="J23" s="35">
        <f>SUM(J14:J22)</f>
        <v>746</v>
      </c>
      <c r="K23" s="36"/>
      <c r="L23" s="35">
        <f>SUM(L14:L22)</f>
        <v>0</v>
      </c>
    </row>
    <row r="24" spans="1:12" ht="15" customHeight="1" thickBot="1" x14ac:dyDescent="0.3">
      <c r="A24" s="40">
        <f>A6</f>
        <v>1</v>
      </c>
      <c r="B24" s="41">
        <f>B6</f>
        <v>1</v>
      </c>
      <c r="C24" s="52" t="s">
        <v>37</v>
      </c>
      <c r="D24" s="52"/>
      <c r="E24" s="42"/>
      <c r="F24" s="43">
        <f>F13+F23</f>
        <v>1340</v>
      </c>
      <c r="G24" s="43">
        <f>G13+G23</f>
        <v>36</v>
      </c>
      <c r="H24" s="43">
        <f>H13+H23</f>
        <v>36</v>
      </c>
      <c r="I24" s="43">
        <f>I13+I23</f>
        <v>188</v>
      </c>
      <c r="J24" s="43">
        <f>J13+J23</f>
        <v>1219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142</v>
      </c>
      <c r="F25" s="20">
        <v>200</v>
      </c>
      <c r="G25" s="20">
        <v>5</v>
      </c>
      <c r="H25" s="20">
        <v>4</v>
      </c>
      <c r="I25" s="20">
        <v>51</v>
      </c>
      <c r="J25" s="20">
        <v>256</v>
      </c>
      <c r="K25" s="21" t="s">
        <v>143</v>
      </c>
      <c r="L25" s="20"/>
    </row>
    <row r="26" spans="1:12" ht="14.4" x14ac:dyDescent="0.3">
      <c r="A26" s="44"/>
      <c r="B26" s="23"/>
      <c r="C26" s="24"/>
      <c r="D26" s="25" t="s">
        <v>33</v>
      </c>
      <c r="E26" s="26"/>
      <c r="F26" s="27"/>
      <c r="G26" s="27"/>
      <c r="H26" s="27"/>
      <c r="I26" s="27"/>
      <c r="J26" s="27"/>
      <c r="K26" s="28"/>
      <c r="L26" s="27"/>
    </row>
    <row r="27" spans="1:12" ht="26.4" x14ac:dyDescent="0.3">
      <c r="A27" s="44"/>
      <c r="B27" s="23"/>
      <c r="C27" s="24"/>
      <c r="D27" s="29" t="s">
        <v>25</v>
      </c>
      <c r="E27" s="26" t="s">
        <v>50</v>
      </c>
      <c r="F27" s="27">
        <v>200</v>
      </c>
      <c r="G27" s="27">
        <v>0</v>
      </c>
      <c r="H27" s="27">
        <v>0</v>
      </c>
      <c r="I27" s="27">
        <v>7</v>
      </c>
      <c r="J27" s="27">
        <v>29</v>
      </c>
      <c r="K27" s="28" t="s">
        <v>53</v>
      </c>
      <c r="L27" s="27"/>
    </row>
    <row r="28" spans="1:12" ht="14.4" x14ac:dyDescent="0.3">
      <c r="A28" s="44"/>
      <c r="B28" s="23"/>
      <c r="C28" s="24"/>
      <c r="D28" s="29" t="s">
        <v>26</v>
      </c>
      <c r="E28" s="26" t="s">
        <v>46</v>
      </c>
      <c r="F28" s="27">
        <v>60</v>
      </c>
      <c r="G28" s="27">
        <v>5</v>
      </c>
      <c r="H28" s="27">
        <v>1</v>
      </c>
      <c r="I28" s="27">
        <v>30</v>
      </c>
      <c r="J28" s="27">
        <v>136</v>
      </c>
      <c r="K28" s="28" t="s">
        <v>43</v>
      </c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 t="s">
        <v>92</v>
      </c>
      <c r="E30" s="26" t="s">
        <v>118</v>
      </c>
      <c r="F30" s="27">
        <v>40</v>
      </c>
      <c r="G30" s="27">
        <v>0</v>
      </c>
      <c r="H30" s="27">
        <v>0</v>
      </c>
      <c r="I30" s="27">
        <v>27</v>
      </c>
      <c r="J30" s="27">
        <v>108</v>
      </c>
      <c r="K30" s="28" t="s">
        <v>54</v>
      </c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500</v>
      </c>
      <c r="G32" s="35">
        <f>SUM(G25:G31)</f>
        <v>10</v>
      </c>
      <c r="H32" s="35">
        <f>SUM(H25:H31)</f>
        <v>5</v>
      </c>
      <c r="I32" s="35">
        <f>SUM(I25:I31)</f>
        <v>115</v>
      </c>
      <c r="J32" s="35">
        <f>SUM(J25:J31)</f>
        <v>529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138</v>
      </c>
      <c r="F33" s="27">
        <v>60</v>
      </c>
      <c r="G33" s="27">
        <v>1</v>
      </c>
      <c r="H33" s="27">
        <v>3</v>
      </c>
      <c r="I33" s="27">
        <v>6</v>
      </c>
      <c r="J33" s="27">
        <v>55</v>
      </c>
      <c r="K33" s="28" t="s">
        <v>102</v>
      </c>
      <c r="L33" s="27"/>
    </row>
    <row r="34" spans="1:12" ht="26.4" x14ac:dyDescent="0.3">
      <c r="A34" s="44"/>
      <c r="B34" s="23"/>
      <c r="C34" s="24"/>
      <c r="D34" s="29" t="s">
        <v>31</v>
      </c>
      <c r="E34" s="26" t="s">
        <v>119</v>
      </c>
      <c r="F34" s="27">
        <v>200</v>
      </c>
      <c r="G34" s="27">
        <v>8</v>
      </c>
      <c r="H34" s="27">
        <v>6</v>
      </c>
      <c r="I34" s="27">
        <v>22</v>
      </c>
      <c r="J34" s="27">
        <v>168</v>
      </c>
      <c r="K34" s="28" t="s">
        <v>61</v>
      </c>
      <c r="L34" s="27"/>
    </row>
    <row r="35" spans="1:12" ht="26.4" x14ac:dyDescent="0.3">
      <c r="A35" s="44"/>
      <c r="B35" s="23"/>
      <c r="C35" s="24"/>
      <c r="D35" s="29" t="s">
        <v>32</v>
      </c>
      <c r="E35" s="26" t="s">
        <v>150</v>
      </c>
      <c r="F35" s="27">
        <v>90</v>
      </c>
      <c r="G35" s="27">
        <v>12</v>
      </c>
      <c r="H35" s="27">
        <v>9</v>
      </c>
      <c r="I35" s="27">
        <v>4</v>
      </c>
      <c r="J35" s="27">
        <v>141</v>
      </c>
      <c r="K35" s="28" t="s">
        <v>120</v>
      </c>
      <c r="L35" s="27"/>
    </row>
    <row r="36" spans="1:12" ht="26.4" x14ac:dyDescent="0.3">
      <c r="A36" s="44"/>
      <c r="B36" s="23"/>
      <c r="C36" s="24"/>
      <c r="D36" s="29" t="s">
        <v>33</v>
      </c>
      <c r="E36" s="26" t="s">
        <v>71</v>
      </c>
      <c r="F36" s="27">
        <v>150</v>
      </c>
      <c r="G36" s="27">
        <v>3</v>
      </c>
      <c r="H36" s="27">
        <v>3</v>
      </c>
      <c r="I36" s="27">
        <v>26</v>
      </c>
      <c r="J36" s="27">
        <v>137</v>
      </c>
      <c r="K36" s="28" t="s">
        <v>48</v>
      </c>
      <c r="L36" s="27"/>
    </row>
    <row r="37" spans="1:12" ht="14.4" x14ac:dyDescent="0.3">
      <c r="A37" s="44"/>
      <c r="B37" s="23"/>
      <c r="C37" s="24"/>
      <c r="D37" s="29" t="s">
        <v>34</v>
      </c>
      <c r="E37" s="26" t="s">
        <v>85</v>
      </c>
      <c r="F37" s="27">
        <v>200</v>
      </c>
      <c r="G37" s="27">
        <v>1</v>
      </c>
      <c r="H37" s="27">
        <v>0</v>
      </c>
      <c r="I37" s="27">
        <v>29</v>
      </c>
      <c r="J37" s="27">
        <v>115</v>
      </c>
      <c r="K37" s="28" t="s">
        <v>87</v>
      </c>
      <c r="L37" s="27"/>
    </row>
    <row r="38" spans="1:12" ht="14.4" x14ac:dyDescent="0.3">
      <c r="A38" s="44"/>
      <c r="B38" s="23"/>
      <c r="C38" s="24"/>
      <c r="D38" s="29" t="s">
        <v>35</v>
      </c>
      <c r="E38" s="26" t="s">
        <v>46</v>
      </c>
      <c r="F38" s="27">
        <v>40</v>
      </c>
      <c r="G38" s="27">
        <v>3</v>
      </c>
      <c r="H38" s="27">
        <v>0</v>
      </c>
      <c r="I38" s="27">
        <v>20</v>
      </c>
      <c r="J38" s="27">
        <v>90</v>
      </c>
      <c r="K38" s="28" t="s">
        <v>43</v>
      </c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740</v>
      </c>
      <c r="G42" s="35">
        <f>SUM(G33:G41)</f>
        <v>28</v>
      </c>
      <c r="H42" s="35">
        <f>SUM(H33:H41)</f>
        <v>21</v>
      </c>
      <c r="I42" s="35">
        <f>SUM(I33:I41)</f>
        <v>107</v>
      </c>
      <c r="J42" s="35">
        <f>SUM(J33:J41)</f>
        <v>706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2" t="s">
        <v>37</v>
      </c>
      <c r="D43" s="52"/>
      <c r="E43" s="42"/>
      <c r="F43" s="43">
        <f>F32+F42</f>
        <v>1240</v>
      </c>
      <c r="G43" s="43">
        <f>G32+G42</f>
        <v>38</v>
      </c>
      <c r="H43" s="43">
        <f>H32+H42</f>
        <v>26</v>
      </c>
      <c r="I43" s="43">
        <f>I32+I42</f>
        <v>222</v>
      </c>
      <c r="J43" s="43">
        <f>J32+J42</f>
        <v>1235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82</v>
      </c>
      <c r="F44" s="20">
        <v>215</v>
      </c>
      <c r="G44" s="20">
        <v>14</v>
      </c>
      <c r="H44" s="20">
        <v>22</v>
      </c>
      <c r="I44" s="20">
        <v>19</v>
      </c>
      <c r="J44" s="20">
        <v>321</v>
      </c>
      <c r="K44" s="21" t="s">
        <v>83</v>
      </c>
      <c r="L44" s="20"/>
    </row>
    <row r="45" spans="1:12" ht="14.4" x14ac:dyDescent="0.3">
      <c r="A45" s="22"/>
      <c r="B45" s="23"/>
      <c r="C45" s="24"/>
      <c r="D45" s="25"/>
      <c r="E45" s="26" t="s">
        <v>105</v>
      </c>
      <c r="F45" s="27">
        <v>10</v>
      </c>
      <c r="G45" s="27">
        <v>0</v>
      </c>
      <c r="H45" s="27">
        <v>0</v>
      </c>
      <c r="I45" s="27">
        <v>1</v>
      </c>
      <c r="J45" s="27">
        <v>4</v>
      </c>
      <c r="K45" s="28" t="s">
        <v>43</v>
      </c>
      <c r="L45" s="27"/>
    </row>
    <row r="46" spans="1:12" ht="26.4" x14ac:dyDescent="0.3">
      <c r="A46" s="22"/>
      <c r="B46" s="23"/>
      <c r="C46" s="24"/>
      <c r="D46" s="29" t="s">
        <v>25</v>
      </c>
      <c r="E46" s="26" t="s">
        <v>70</v>
      </c>
      <c r="F46" s="27">
        <v>200</v>
      </c>
      <c r="G46" s="27">
        <v>0</v>
      </c>
      <c r="H46" s="27">
        <v>0</v>
      </c>
      <c r="I46" s="27">
        <v>10</v>
      </c>
      <c r="J46" s="27">
        <v>41</v>
      </c>
      <c r="K46" s="28" t="s">
        <v>42</v>
      </c>
      <c r="L46" s="27"/>
    </row>
    <row r="47" spans="1:12" ht="14.4" x14ac:dyDescent="0.3">
      <c r="A47" s="22"/>
      <c r="B47" s="23"/>
      <c r="C47" s="24"/>
      <c r="D47" s="29" t="s">
        <v>26</v>
      </c>
      <c r="E47" s="26" t="s">
        <v>46</v>
      </c>
      <c r="F47" s="27">
        <v>60</v>
      </c>
      <c r="G47" s="27">
        <v>5</v>
      </c>
      <c r="H47" s="27">
        <v>1</v>
      </c>
      <c r="I47" s="27">
        <v>30</v>
      </c>
      <c r="J47" s="27">
        <v>136</v>
      </c>
      <c r="K47" s="28" t="s">
        <v>43</v>
      </c>
      <c r="L47" s="27"/>
    </row>
    <row r="48" spans="1:12" ht="14.4" x14ac:dyDescent="0.3">
      <c r="A48" s="22"/>
      <c r="B48" s="23"/>
      <c r="C48" s="24"/>
      <c r="D48" s="25" t="s">
        <v>51</v>
      </c>
      <c r="E48" s="26" t="s">
        <v>81</v>
      </c>
      <c r="F48" s="27">
        <v>15</v>
      </c>
      <c r="G48" s="27">
        <v>0</v>
      </c>
      <c r="H48" s="27">
        <v>0</v>
      </c>
      <c r="I48" s="27">
        <v>10</v>
      </c>
      <c r="J48" s="27">
        <v>37</v>
      </c>
      <c r="K48" s="28" t="s">
        <v>43</v>
      </c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30"/>
      <c r="B50" s="31"/>
      <c r="C50" s="32"/>
      <c r="D50" s="33" t="s">
        <v>28</v>
      </c>
      <c r="E50" s="34"/>
      <c r="F50" s="35">
        <f>SUM(F44:F49)</f>
        <v>500</v>
      </c>
      <c r="G50" s="35">
        <f>SUM(G44:G49)</f>
        <v>19</v>
      </c>
      <c r="H50" s="35">
        <f>SUM(H44:H49)</f>
        <v>23</v>
      </c>
      <c r="I50" s="35">
        <f>SUM(I44:I49)</f>
        <v>70</v>
      </c>
      <c r="J50" s="35">
        <f>SUM(J44:J49)</f>
        <v>539</v>
      </c>
      <c r="K50" s="36"/>
      <c r="L50" s="35">
        <f>SUM(L44:L49)</f>
        <v>0</v>
      </c>
    </row>
    <row r="51" spans="1:12" ht="26.4" x14ac:dyDescent="0.3">
      <c r="A51" s="37">
        <f>A44</f>
        <v>1</v>
      </c>
      <c r="B51" s="38">
        <f>B44</f>
        <v>3</v>
      </c>
      <c r="C51" s="39" t="s">
        <v>29</v>
      </c>
      <c r="D51" s="29" t="s">
        <v>30</v>
      </c>
      <c r="E51" s="26" t="s">
        <v>121</v>
      </c>
      <c r="F51" s="27">
        <v>60</v>
      </c>
      <c r="G51" s="27">
        <v>1</v>
      </c>
      <c r="H51" s="27">
        <v>3</v>
      </c>
      <c r="I51" s="27">
        <v>6</v>
      </c>
      <c r="J51" s="27">
        <v>55</v>
      </c>
      <c r="K51" s="28" t="s">
        <v>122</v>
      </c>
      <c r="L51" s="27"/>
    </row>
    <row r="52" spans="1:12" ht="14.4" x14ac:dyDescent="0.3">
      <c r="A52" s="22"/>
      <c r="B52" s="23"/>
      <c r="C52" s="24"/>
      <c r="D52" s="29" t="s">
        <v>31</v>
      </c>
      <c r="E52" s="26" t="s">
        <v>147</v>
      </c>
      <c r="F52" s="27">
        <v>200</v>
      </c>
      <c r="G52" s="27">
        <v>5</v>
      </c>
      <c r="H52" s="27">
        <v>6</v>
      </c>
      <c r="I52" s="27">
        <v>15</v>
      </c>
      <c r="J52" s="27">
        <v>133</v>
      </c>
      <c r="K52" s="28" t="s">
        <v>123</v>
      </c>
      <c r="L52" s="27"/>
    </row>
    <row r="53" spans="1:12" ht="14.4" x14ac:dyDescent="0.3">
      <c r="A53" s="22"/>
      <c r="B53" s="23"/>
      <c r="C53" s="24"/>
      <c r="D53" s="29" t="s">
        <v>32</v>
      </c>
      <c r="E53" s="26" t="s">
        <v>124</v>
      </c>
      <c r="F53" s="27">
        <v>200</v>
      </c>
      <c r="G53" s="27">
        <v>15</v>
      </c>
      <c r="H53" s="27">
        <v>24</v>
      </c>
      <c r="I53" s="27">
        <v>32</v>
      </c>
      <c r="J53" s="27">
        <v>401</v>
      </c>
      <c r="K53" s="28" t="s">
        <v>125</v>
      </c>
      <c r="L53" s="27"/>
    </row>
    <row r="54" spans="1:12" ht="14.4" x14ac:dyDescent="0.3">
      <c r="A54" s="22"/>
      <c r="B54" s="23"/>
      <c r="C54" s="24"/>
      <c r="D54" s="29" t="s">
        <v>33</v>
      </c>
      <c r="E54" s="26"/>
      <c r="F54" s="27"/>
      <c r="G54" s="27"/>
      <c r="H54" s="27"/>
      <c r="I54" s="27"/>
      <c r="J54" s="27"/>
      <c r="K54" s="28"/>
      <c r="L54" s="27"/>
    </row>
    <row r="55" spans="1:12" ht="26.4" x14ac:dyDescent="0.3">
      <c r="A55" s="22"/>
      <c r="B55" s="23"/>
      <c r="C55" s="24"/>
      <c r="D55" s="29" t="s">
        <v>34</v>
      </c>
      <c r="E55" s="26" t="s">
        <v>148</v>
      </c>
      <c r="F55" s="27">
        <v>200</v>
      </c>
      <c r="G55" s="27">
        <v>0</v>
      </c>
      <c r="H55" s="27">
        <v>0</v>
      </c>
      <c r="I55" s="27">
        <v>15</v>
      </c>
      <c r="J55" s="27">
        <v>60</v>
      </c>
      <c r="K55" s="28" t="s">
        <v>149</v>
      </c>
      <c r="L55" s="27"/>
    </row>
    <row r="56" spans="1:12" ht="14.4" x14ac:dyDescent="0.3">
      <c r="A56" s="22"/>
      <c r="B56" s="23"/>
      <c r="C56" s="24"/>
      <c r="D56" s="29" t="s">
        <v>35</v>
      </c>
      <c r="E56" s="26" t="s">
        <v>46</v>
      </c>
      <c r="F56" s="27">
        <v>40</v>
      </c>
      <c r="G56" s="27">
        <v>3</v>
      </c>
      <c r="H56" s="27">
        <v>0</v>
      </c>
      <c r="I56" s="27">
        <v>20</v>
      </c>
      <c r="J56" s="27">
        <v>90</v>
      </c>
      <c r="K56" s="28" t="s">
        <v>43</v>
      </c>
      <c r="L56" s="27"/>
    </row>
    <row r="57" spans="1:12" ht="14.4" x14ac:dyDescent="0.3">
      <c r="A57" s="22"/>
      <c r="B57" s="23"/>
      <c r="C57" s="24"/>
      <c r="D57" s="29" t="s">
        <v>36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34"/>
      <c r="F59" s="35">
        <f>SUM(F51:F58)</f>
        <v>700</v>
      </c>
      <c r="G59" s="35">
        <f>SUM(G51:G58)</f>
        <v>24</v>
      </c>
      <c r="H59" s="35">
        <f>SUM(H51:H58)</f>
        <v>33</v>
      </c>
      <c r="I59" s="35">
        <f>SUM(I51:I58)</f>
        <v>88</v>
      </c>
      <c r="J59" s="35">
        <f>SUM(J51:J58)</f>
        <v>739</v>
      </c>
      <c r="K59" s="36"/>
      <c r="L59" s="35">
        <f>SUM(L51:L58)</f>
        <v>0</v>
      </c>
    </row>
    <row r="60" spans="1:12" ht="15" thickBot="1" x14ac:dyDescent="0.35">
      <c r="A60" s="30"/>
      <c r="B60" s="31"/>
      <c r="C60" s="32"/>
      <c r="D60" s="33" t="s">
        <v>28</v>
      </c>
      <c r="E60" s="42"/>
      <c r="F60" s="43">
        <f>F50+F59</f>
        <v>1200</v>
      </c>
      <c r="G60" s="43">
        <f>G50+G59</f>
        <v>43</v>
      </c>
      <c r="H60" s="43">
        <f>H50+H59</f>
        <v>56</v>
      </c>
      <c r="I60" s="43">
        <f>I50+I59</f>
        <v>158</v>
      </c>
      <c r="J60" s="43">
        <f>J50+J59</f>
        <v>1278</v>
      </c>
      <c r="K60" s="43"/>
      <c r="L60" s="43">
        <f>L50+L59</f>
        <v>0</v>
      </c>
    </row>
    <row r="61" spans="1:12" ht="15.75" customHeight="1" thickBot="1" x14ac:dyDescent="0.3">
      <c r="A61" s="40">
        <f>A44</f>
        <v>1</v>
      </c>
      <c r="B61" s="41">
        <f>B44</f>
        <v>3</v>
      </c>
      <c r="C61" s="52" t="s">
        <v>37</v>
      </c>
      <c r="D61" s="52"/>
      <c r="E61" s="42"/>
      <c r="F61" s="43">
        <f>F50+F60</f>
        <v>1700</v>
      </c>
      <c r="G61" s="43">
        <f>G50+G60</f>
        <v>62</v>
      </c>
      <c r="H61" s="43">
        <f>H50+H60</f>
        <v>79</v>
      </c>
      <c r="I61" s="43">
        <f>I50+I60</f>
        <v>228</v>
      </c>
      <c r="J61" s="43">
        <f>J50+J60</f>
        <v>1817</v>
      </c>
      <c r="K61" s="43"/>
      <c r="L61" s="43">
        <f>L50+L60</f>
        <v>0</v>
      </c>
    </row>
    <row r="62" spans="1:12" ht="14.4" x14ac:dyDescent="0.3">
      <c r="A62" s="15">
        <v>1</v>
      </c>
      <c r="B62" s="16">
        <v>4</v>
      </c>
      <c r="C62" s="17" t="s">
        <v>23</v>
      </c>
      <c r="D62" s="18" t="s">
        <v>24</v>
      </c>
      <c r="E62" s="19" t="s">
        <v>126</v>
      </c>
      <c r="F62" s="20">
        <v>140</v>
      </c>
      <c r="G62" s="20">
        <v>26</v>
      </c>
      <c r="H62" s="20">
        <v>9</v>
      </c>
      <c r="I62" s="20">
        <v>21</v>
      </c>
      <c r="J62" s="20">
        <v>275</v>
      </c>
      <c r="K62" s="21" t="s">
        <v>52</v>
      </c>
      <c r="L62" s="20"/>
    </row>
    <row r="63" spans="1:12" ht="14.4" x14ac:dyDescent="0.3">
      <c r="A63" s="22"/>
      <c r="B63" s="23"/>
      <c r="C63" s="24"/>
      <c r="D63" s="25" t="s">
        <v>51</v>
      </c>
      <c r="E63" s="26" t="s">
        <v>98</v>
      </c>
      <c r="F63" s="27">
        <v>40</v>
      </c>
      <c r="G63" s="27">
        <v>0</v>
      </c>
      <c r="H63" s="27">
        <v>0</v>
      </c>
      <c r="I63" s="27">
        <v>17</v>
      </c>
      <c r="J63" s="27">
        <v>68</v>
      </c>
      <c r="K63" s="28" t="s">
        <v>99</v>
      </c>
      <c r="L63" s="27"/>
    </row>
    <row r="64" spans="1:12" ht="26.4" x14ac:dyDescent="0.3">
      <c r="A64" s="22"/>
      <c r="B64" s="23"/>
      <c r="C64" s="24"/>
      <c r="D64" s="29" t="s">
        <v>25</v>
      </c>
      <c r="E64" s="26" t="s">
        <v>63</v>
      </c>
      <c r="F64" s="27">
        <v>200</v>
      </c>
      <c r="G64" s="27">
        <v>0</v>
      </c>
      <c r="H64" s="27">
        <v>0</v>
      </c>
      <c r="I64" s="27">
        <v>7</v>
      </c>
      <c r="J64" s="27">
        <v>32</v>
      </c>
      <c r="K64" s="28" t="s">
        <v>127</v>
      </c>
      <c r="L64" s="27"/>
    </row>
    <row r="65" spans="1:12" ht="14.4" x14ac:dyDescent="0.3">
      <c r="A65" s="22"/>
      <c r="B65" s="23"/>
      <c r="C65" s="24"/>
      <c r="D65" s="29" t="s">
        <v>26</v>
      </c>
      <c r="E65" s="26" t="s">
        <v>46</v>
      </c>
      <c r="F65" s="27">
        <v>60</v>
      </c>
      <c r="G65" s="27">
        <v>5</v>
      </c>
      <c r="H65" s="27">
        <v>1</v>
      </c>
      <c r="I65" s="27">
        <v>30</v>
      </c>
      <c r="J65" s="27">
        <v>136</v>
      </c>
      <c r="K65" s="28" t="s">
        <v>43</v>
      </c>
      <c r="L65" s="27"/>
    </row>
    <row r="66" spans="1:12" ht="14.4" x14ac:dyDescent="0.3">
      <c r="A66" s="22"/>
      <c r="B66" s="23"/>
      <c r="C66" s="24"/>
      <c r="D66" s="29" t="s">
        <v>27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5" t="s">
        <v>30</v>
      </c>
      <c r="E67" s="26" t="s">
        <v>128</v>
      </c>
      <c r="F67" s="27">
        <v>60</v>
      </c>
      <c r="G67" s="27">
        <v>0</v>
      </c>
      <c r="H67" s="27">
        <v>2</v>
      </c>
      <c r="I67" s="27">
        <v>8</v>
      </c>
      <c r="J67" s="27">
        <v>47</v>
      </c>
      <c r="K67" s="28" t="s">
        <v>129</v>
      </c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30"/>
      <c r="B69" s="31"/>
      <c r="C69" s="32"/>
      <c r="D69" s="33" t="s">
        <v>28</v>
      </c>
      <c r="E69" s="34"/>
      <c r="F69" s="35">
        <f>SUM(F62:F68)</f>
        <v>500</v>
      </c>
      <c r="G69" s="35">
        <f>SUM(G62:G68)</f>
        <v>31</v>
      </c>
      <c r="H69" s="35">
        <f>SUM(H62:H68)</f>
        <v>12</v>
      </c>
      <c r="I69" s="35">
        <f>SUM(I62:I68)</f>
        <v>83</v>
      </c>
      <c r="J69" s="35">
        <f>SUM(J62:J68)</f>
        <v>558</v>
      </c>
      <c r="K69" s="36"/>
      <c r="L69" s="35">
        <f>SUM(L62:L68)</f>
        <v>0</v>
      </c>
    </row>
    <row r="70" spans="1:12" ht="14.4" x14ac:dyDescent="0.3">
      <c r="A70" s="37">
        <f>A62</f>
        <v>1</v>
      </c>
      <c r="B70" s="38">
        <f>B62</f>
        <v>4</v>
      </c>
      <c r="C70" s="39" t="s">
        <v>29</v>
      </c>
      <c r="D70" s="29" t="s">
        <v>30</v>
      </c>
      <c r="E70" s="26" t="s">
        <v>130</v>
      </c>
      <c r="F70" s="27">
        <v>60</v>
      </c>
      <c r="G70" s="27">
        <v>1</v>
      </c>
      <c r="H70" s="27">
        <v>6</v>
      </c>
      <c r="I70" s="27">
        <v>7</v>
      </c>
      <c r="J70" s="27">
        <v>84</v>
      </c>
      <c r="K70" s="50" t="s">
        <v>131</v>
      </c>
      <c r="L70" s="27"/>
    </row>
    <row r="71" spans="1:12" ht="26.4" x14ac:dyDescent="0.3">
      <c r="A71" s="22"/>
      <c r="B71" s="23"/>
      <c r="C71" s="24"/>
      <c r="D71" s="29" t="s">
        <v>31</v>
      </c>
      <c r="E71" s="26" t="s">
        <v>132</v>
      </c>
      <c r="F71" s="27">
        <v>200</v>
      </c>
      <c r="G71" s="27">
        <v>4</v>
      </c>
      <c r="H71" s="27">
        <v>7</v>
      </c>
      <c r="I71" s="27">
        <v>9</v>
      </c>
      <c r="J71" s="27">
        <v>110</v>
      </c>
      <c r="K71" s="28" t="s">
        <v>123</v>
      </c>
      <c r="L71" s="27"/>
    </row>
    <row r="72" spans="1:12" ht="14.4" x14ac:dyDescent="0.3">
      <c r="A72" s="22"/>
      <c r="B72" s="23"/>
      <c r="C72" s="24"/>
      <c r="D72" s="29" t="s">
        <v>32</v>
      </c>
      <c r="E72" s="26" t="s">
        <v>133</v>
      </c>
      <c r="F72" s="27">
        <v>220</v>
      </c>
      <c r="G72" s="27">
        <v>13</v>
      </c>
      <c r="H72" s="27">
        <v>18</v>
      </c>
      <c r="I72" s="27">
        <v>28</v>
      </c>
      <c r="J72" s="27">
        <v>317</v>
      </c>
      <c r="K72" s="28" t="s">
        <v>52</v>
      </c>
      <c r="L72" s="27"/>
    </row>
    <row r="73" spans="1:12" ht="14.4" x14ac:dyDescent="0.3">
      <c r="A73" s="22"/>
      <c r="B73" s="23"/>
      <c r="C73" s="24"/>
      <c r="D73" s="29" t="s">
        <v>33</v>
      </c>
      <c r="E73" s="26"/>
      <c r="F73" s="27"/>
      <c r="G73" s="27"/>
      <c r="H73" s="27"/>
      <c r="I73" s="27"/>
      <c r="J73" s="27"/>
      <c r="K73" s="28"/>
      <c r="L73" s="27"/>
    </row>
    <row r="74" spans="1:12" ht="26.4" x14ac:dyDescent="0.3">
      <c r="A74" s="22"/>
      <c r="B74" s="23"/>
      <c r="C74" s="24"/>
      <c r="D74" s="29" t="s">
        <v>34</v>
      </c>
      <c r="E74" s="26" t="s">
        <v>140</v>
      </c>
      <c r="F74" s="27">
        <v>200</v>
      </c>
      <c r="G74" s="27">
        <v>0</v>
      </c>
      <c r="H74" s="27">
        <v>0</v>
      </c>
      <c r="I74" s="27">
        <v>15</v>
      </c>
      <c r="J74" s="27">
        <v>60</v>
      </c>
      <c r="K74" s="28" t="s">
        <v>56</v>
      </c>
      <c r="L74" s="27"/>
    </row>
    <row r="75" spans="1:12" ht="14.4" x14ac:dyDescent="0.3">
      <c r="A75" s="22"/>
      <c r="B75" s="23"/>
      <c r="C75" s="24"/>
      <c r="D75" s="29" t="s">
        <v>35</v>
      </c>
      <c r="E75" s="26" t="s">
        <v>46</v>
      </c>
      <c r="F75" s="27">
        <v>60</v>
      </c>
      <c r="G75" s="27">
        <v>5</v>
      </c>
      <c r="H75" s="27">
        <v>1</v>
      </c>
      <c r="I75" s="27">
        <v>30</v>
      </c>
      <c r="J75" s="27">
        <v>136</v>
      </c>
      <c r="K75" s="28" t="s">
        <v>43</v>
      </c>
      <c r="L75" s="27"/>
    </row>
    <row r="76" spans="1:12" ht="14.4" x14ac:dyDescent="0.3">
      <c r="A76" s="22"/>
      <c r="B76" s="23"/>
      <c r="C76" s="24"/>
      <c r="D76" s="29" t="s">
        <v>36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30"/>
      <c r="B79" s="31"/>
      <c r="C79" s="32"/>
      <c r="D79" s="33" t="s">
        <v>28</v>
      </c>
      <c r="E79" s="34"/>
      <c r="F79" s="35">
        <f>SUM(F70:F78)</f>
        <v>740</v>
      </c>
      <c r="G79" s="35">
        <f>SUM(G70:G78)</f>
        <v>23</v>
      </c>
      <c r="H79" s="35">
        <f>SUM(H70:H78)</f>
        <v>32</v>
      </c>
      <c r="I79" s="35">
        <f>SUM(I70:I78)</f>
        <v>89</v>
      </c>
      <c r="J79" s="35">
        <f>SUM(J70:J78)</f>
        <v>707</v>
      </c>
      <c r="K79" s="36"/>
      <c r="L79" s="35">
        <f>SUM(L70:L78)</f>
        <v>0</v>
      </c>
    </row>
    <row r="80" spans="1:12" ht="15.75" customHeight="1" x14ac:dyDescent="0.25">
      <c r="A80" s="40">
        <f>A62</f>
        <v>1</v>
      </c>
      <c r="B80" s="41">
        <f>B62</f>
        <v>4</v>
      </c>
      <c r="C80" s="52" t="s">
        <v>37</v>
      </c>
      <c r="D80" s="52"/>
      <c r="E80" s="42"/>
      <c r="F80" s="43">
        <f>F69+F79</f>
        <v>1240</v>
      </c>
      <c r="G80" s="43">
        <f>G69+G79</f>
        <v>54</v>
      </c>
      <c r="H80" s="43">
        <f>H69+H79</f>
        <v>44</v>
      </c>
      <c r="I80" s="43">
        <f>I69+I79</f>
        <v>172</v>
      </c>
      <c r="J80" s="43">
        <f>J69+J79</f>
        <v>1265</v>
      </c>
      <c r="K80" s="43"/>
      <c r="L80" s="43">
        <f>L69+L79</f>
        <v>0</v>
      </c>
    </row>
    <row r="81" spans="1:12" ht="14.4" x14ac:dyDescent="0.3">
      <c r="A81" s="15">
        <v>1</v>
      </c>
      <c r="B81" s="16">
        <v>5</v>
      </c>
      <c r="C81" s="17" t="s">
        <v>23</v>
      </c>
      <c r="D81" s="18" t="s">
        <v>24</v>
      </c>
      <c r="E81" s="19" t="s">
        <v>90</v>
      </c>
      <c r="F81" s="20">
        <v>250</v>
      </c>
      <c r="G81" s="20">
        <v>8</v>
      </c>
      <c r="H81" s="20">
        <v>9</v>
      </c>
      <c r="I81" s="20">
        <v>40</v>
      </c>
      <c r="J81" s="20">
        <v>264</v>
      </c>
      <c r="K81" s="21" t="s">
        <v>95</v>
      </c>
      <c r="L81" s="20"/>
    </row>
    <row r="82" spans="1:12" ht="14.4" x14ac:dyDescent="0.3">
      <c r="A82" s="22"/>
      <c r="B82" s="23"/>
      <c r="C82" s="24"/>
      <c r="D82" s="25" t="s">
        <v>51</v>
      </c>
      <c r="E82" s="26" t="s">
        <v>118</v>
      </c>
      <c r="F82" s="27">
        <v>10</v>
      </c>
      <c r="G82" s="27">
        <v>0</v>
      </c>
      <c r="H82" s="27">
        <v>0</v>
      </c>
      <c r="I82" s="27">
        <v>2</v>
      </c>
      <c r="J82" s="27">
        <v>8</v>
      </c>
      <c r="K82" s="28" t="s">
        <v>54</v>
      </c>
      <c r="L82" s="27"/>
    </row>
    <row r="83" spans="1:12" ht="26.4" x14ac:dyDescent="0.3">
      <c r="A83" s="22"/>
      <c r="B83" s="23"/>
      <c r="C83" s="24"/>
      <c r="D83" s="29" t="s">
        <v>25</v>
      </c>
      <c r="E83" s="26" t="s">
        <v>91</v>
      </c>
      <c r="F83" s="27">
        <v>200</v>
      </c>
      <c r="G83" s="27">
        <v>0</v>
      </c>
      <c r="H83" s="27">
        <v>0</v>
      </c>
      <c r="I83" s="27">
        <v>7</v>
      </c>
      <c r="J83" s="27">
        <v>29</v>
      </c>
      <c r="K83" s="28" t="s">
        <v>53</v>
      </c>
      <c r="L83" s="27"/>
    </row>
    <row r="84" spans="1:12" ht="14.4" x14ac:dyDescent="0.3">
      <c r="A84" s="22"/>
      <c r="B84" s="23"/>
      <c r="C84" s="24"/>
      <c r="D84" s="29" t="s">
        <v>26</v>
      </c>
      <c r="E84" s="26" t="s">
        <v>46</v>
      </c>
      <c r="F84" s="27">
        <v>60</v>
      </c>
      <c r="G84" s="27">
        <v>5</v>
      </c>
      <c r="H84" s="27">
        <v>1</v>
      </c>
      <c r="I84" s="27">
        <v>30</v>
      </c>
      <c r="J84" s="27">
        <v>136</v>
      </c>
      <c r="K84" s="28" t="s">
        <v>43</v>
      </c>
      <c r="L84" s="27"/>
    </row>
    <row r="85" spans="1:12" ht="14.4" x14ac:dyDescent="0.3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26.4" x14ac:dyDescent="0.3">
      <c r="A86" s="22"/>
      <c r="B86" s="23"/>
      <c r="C86" s="24"/>
      <c r="D86" s="25"/>
      <c r="E86" s="26" t="s">
        <v>134</v>
      </c>
      <c r="F86" s="27">
        <v>10</v>
      </c>
      <c r="G86" s="27">
        <v>3</v>
      </c>
      <c r="H86" s="27">
        <v>3</v>
      </c>
      <c r="I86" s="27">
        <v>0</v>
      </c>
      <c r="J86" s="27">
        <v>36</v>
      </c>
      <c r="K86" s="28" t="s">
        <v>41</v>
      </c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30"/>
      <c r="B88" s="31"/>
      <c r="C88" s="32"/>
      <c r="D88" s="33" t="s">
        <v>28</v>
      </c>
      <c r="E88" s="34"/>
      <c r="F88" s="35">
        <f>SUM(F81:F87)</f>
        <v>530</v>
      </c>
      <c r="G88" s="35">
        <f>SUM(G81:G87)</f>
        <v>16</v>
      </c>
      <c r="H88" s="35">
        <f>SUM(H81:H87)</f>
        <v>13</v>
      </c>
      <c r="I88" s="35">
        <f>SUM(I81:I87)</f>
        <v>79</v>
      </c>
      <c r="J88" s="35">
        <f>SUM(J81:J87)</f>
        <v>473</v>
      </c>
      <c r="K88" s="36"/>
      <c r="L88" s="35">
        <f>SUM(L81:L87)</f>
        <v>0</v>
      </c>
    </row>
    <row r="89" spans="1:12" ht="26.4" x14ac:dyDescent="0.3">
      <c r="A89" s="37">
        <f>A81</f>
        <v>1</v>
      </c>
      <c r="B89" s="38">
        <f>B81</f>
        <v>5</v>
      </c>
      <c r="C89" s="39" t="s">
        <v>29</v>
      </c>
      <c r="D89" s="29" t="s">
        <v>30</v>
      </c>
      <c r="E89" s="26" t="s">
        <v>68</v>
      </c>
      <c r="F89" s="27">
        <v>60</v>
      </c>
      <c r="G89" s="27">
        <v>1</v>
      </c>
      <c r="H89" s="27">
        <v>6</v>
      </c>
      <c r="I89" s="27">
        <v>8</v>
      </c>
      <c r="J89" s="27">
        <v>88</v>
      </c>
      <c r="K89" s="28" t="s">
        <v>135</v>
      </c>
      <c r="L89" s="27"/>
    </row>
    <row r="90" spans="1:12" ht="26.4" x14ac:dyDescent="0.3">
      <c r="A90" s="22"/>
      <c r="B90" s="23"/>
      <c r="C90" s="24"/>
      <c r="D90" s="29" t="s">
        <v>31</v>
      </c>
      <c r="E90" s="26" t="s">
        <v>136</v>
      </c>
      <c r="F90" s="27">
        <v>200</v>
      </c>
      <c r="G90" s="27">
        <v>5</v>
      </c>
      <c r="H90" s="27">
        <v>4</v>
      </c>
      <c r="I90" s="27">
        <v>18</v>
      </c>
      <c r="J90" s="27">
        <v>127</v>
      </c>
      <c r="K90" s="28" t="s">
        <v>47</v>
      </c>
      <c r="L90" s="27"/>
    </row>
    <row r="91" spans="1:12" ht="26.4" x14ac:dyDescent="0.3">
      <c r="A91" s="22"/>
      <c r="B91" s="23"/>
      <c r="C91" s="24"/>
      <c r="D91" s="29" t="s">
        <v>32</v>
      </c>
      <c r="E91" s="26" t="s">
        <v>79</v>
      </c>
      <c r="F91" s="27">
        <v>90</v>
      </c>
      <c r="G91" s="27">
        <v>12</v>
      </c>
      <c r="H91" s="27">
        <v>14</v>
      </c>
      <c r="I91" s="27">
        <v>7</v>
      </c>
      <c r="J91" s="27">
        <v>201</v>
      </c>
      <c r="K91" s="28" t="s">
        <v>60</v>
      </c>
      <c r="L91" s="27"/>
    </row>
    <row r="92" spans="1:12" ht="26.4" x14ac:dyDescent="0.3">
      <c r="A92" s="22"/>
      <c r="B92" s="23"/>
      <c r="C92" s="24"/>
      <c r="D92" s="29" t="s">
        <v>33</v>
      </c>
      <c r="E92" s="26" t="s">
        <v>137</v>
      </c>
      <c r="F92" s="27">
        <v>150</v>
      </c>
      <c r="G92" s="27">
        <v>3</v>
      </c>
      <c r="H92" s="27">
        <v>3</v>
      </c>
      <c r="I92" s="27">
        <v>26</v>
      </c>
      <c r="J92" s="27">
        <v>137</v>
      </c>
      <c r="K92" s="28" t="s">
        <v>48</v>
      </c>
      <c r="L92" s="27"/>
    </row>
    <row r="93" spans="1:12" ht="14.4" x14ac:dyDescent="0.3">
      <c r="A93" s="22"/>
      <c r="B93" s="23"/>
      <c r="C93" s="24"/>
      <c r="D93" s="29" t="s">
        <v>34</v>
      </c>
      <c r="E93" s="26" t="s">
        <v>85</v>
      </c>
      <c r="F93" s="27">
        <v>200</v>
      </c>
      <c r="G93" s="27">
        <v>1</v>
      </c>
      <c r="H93" s="27">
        <v>0</v>
      </c>
      <c r="I93" s="27">
        <v>29</v>
      </c>
      <c r="J93" s="27">
        <v>114</v>
      </c>
      <c r="K93" s="28" t="s">
        <v>43</v>
      </c>
      <c r="L93" s="27"/>
    </row>
    <row r="94" spans="1:12" ht="14.4" x14ac:dyDescent="0.3">
      <c r="A94" s="22"/>
      <c r="B94" s="23"/>
      <c r="C94" s="24"/>
      <c r="D94" s="29" t="s">
        <v>35</v>
      </c>
      <c r="E94" s="26" t="s">
        <v>46</v>
      </c>
      <c r="F94" s="27">
        <v>30</v>
      </c>
      <c r="G94" s="27">
        <v>2</v>
      </c>
      <c r="H94" s="27">
        <v>0</v>
      </c>
      <c r="I94" s="27">
        <v>15</v>
      </c>
      <c r="J94" s="27">
        <v>68</v>
      </c>
      <c r="K94" s="28" t="s">
        <v>43</v>
      </c>
      <c r="L94" s="27"/>
    </row>
    <row r="95" spans="1:12" ht="14.4" x14ac:dyDescent="0.3">
      <c r="A95" s="22"/>
      <c r="B95" s="23"/>
      <c r="C95" s="24"/>
      <c r="D95" s="29" t="s">
        <v>36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30"/>
      <c r="B98" s="31"/>
      <c r="C98" s="32"/>
      <c r="D98" s="33" t="s">
        <v>28</v>
      </c>
      <c r="E98" s="34"/>
      <c r="F98" s="35">
        <f>SUM(F89:F97)</f>
        <v>730</v>
      </c>
      <c r="G98" s="35">
        <f>SUM(G89:G97)</f>
        <v>24</v>
      </c>
      <c r="H98" s="35">
        <f>SUM(H89:H97)</f>
        <v>27</v>
      </c>
      <c r="I98" s="35">
        <f>SUM(I89:I97)</f>
        <v>103</v>
      </c>
      <c r="J98" s="35">
        <f>SUM(J89:J97)</f>
        <v>735</v>
      </c>
      <c r="K98" s="36"/>
      <c r="L98" s="35">
        <f>SUM(L89:L97)</f>
        <v>0</v>
      </c>
    </row>
    <row r="99" spans="1:12" ht="15.75" customHeight="1" x14ac:dyDescent="0.25">
      <c r="A99" s="40">
        <f>A81</f>
        <v>1</v>
      </c>
      <c r="B99" s="41">
        <f>B81</f>
        <v>5</v>
      </c>
      <c r="C99" s="52" t="s">
        <v>37</v>
      </c>
      <c r="D99" s="52"/>
      <c r="E99" s="42"/>
      <c r="F99" s="43">
        <f>F88+F98</f>
        <v>1260</v>
      </c>
      <c r="G99" s="43">
        <f>G88+G98</f>
        <v>40</v>
      </c>
      <c r="H99" s="43">
        <f>H88+H98</f>
        <v>40</v>
      </c>
      <c r="I99" s="43">
        <f>I88+I98</f>
        <v>182</v>
      </c>
      <c r="J99" s="43">
        <f>J88+J98</f>
        <v>1208</v>
      </c>
      <c r="K99" s="43"/>
      <c r="L99" s="43">
        <f>L88+L98</f>
        <v>0</v>
      </c>
    </row>
    <row r="100" spans="1:12" ht="26.4" x14ac:dyDescent="0.3">
      <c r="A100" s="15">
        <v>2</v>
      </c>
      <c r="B100" s="16">
        <v>1</v>
      </c>
      <c r="C100" s="17" t="s">
        <v>23</v>
      </c>
      <c r="D100" s="18" t="s">
        <v>24</v>
      </c>
      <c r="E100" s="19" t="s">
        <v>88</v>
      </c>
      <c r="F100" s="20">
        <v>220</v>
      </c>
      <c r="G100" s="20">
        <v>8</v>
      </c>
      <c r="H100" s="20">
        <v>6</v>
      </c>
      <c r="I100" s="20">
        <v>44</v>
      </c>
      <c r="J100" s="20">
        <v>264</v>
      </c>
      <c r="K100" s="21" t="s">
        <v>44</v>
      </c>
      <c r="L100" s="20"/>
    </row>
    <row r="101" spans="1:12" ht="14.4" x14ac:dyDescent="0.3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ht="26.4" x14ac:dyDescent="0.3">
      <c r="A102" s="22"/>
      <c r="B102" s="23"/>
      <c r="C102" s="24"/>
      <c r="D102" s="29" t="s">
        <v>25</v>
      </c>
      <c r="E102" s="26" t="s">
        <v>63</v>
      </c>
      <c r="F102" s="27">
        <v>200</v>
      </c>
      <c r="G102" s="27">
        <v>0</v>
      </c>
      <c r="H102" s="27">
        <v>0</v>
      </c>
      <c r="I102" s="27">
        <v>7</v>
      </c>
      <c r="J102" s="27">
        <v>32</v>
      </c>
      <c r="K102" s="28" t="s">
        <v>59</v>
      </c>
      <c r="L102" s="27"/>
    </row>
    <row r="103" spans="1:12" ht="14.4" x14ac:dyDescent="0.3">
      <c r="A103" s="22"/>
      <c r="B103" s="23"/>
      <c r="C103" s="24"/>
      <c r="D103" s="29" t="s">
        <v>26</v>
      </c>
      <c r="E103" s="26" t="s">
        <v>46</v>
      </c>
      <c r="F103" s="27">
        <v>60</v>
      </c>
      <c r="G103" s="27">
        <v>5</v>
      </c>
      <c r="H103" s="27">
        <v>1</v>
      </c>
      <c r="I103" s="27">
        <v>30</v>
      </c>
      <c r="J103" s="27">
        <v>136</v>
      </c>
      <c r="K103" s="28" t="s">
        <v>43</v>
      </c>
      <c r="L103" s="27"/>
    </row>
    <row r="104" spans="1:12" ht="14.4" x14ac:dyDescent="0.3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26.4" x14ac:dyDescent="0.3">
      <c r="A105" s="22"/>
      <c r="B105" s="23"/>
      <c r="C105" s="24"/>
      <c r="D105" s="25"/>
      <c r="E105" s="26" t="s">
        <v>40</v>
      </c>
      <c r="F105" s="27">
        <v>10</v>
      </c>
      <c r="G105" s="27">
        <v>3</v>
      </c>
      <c r="H105" s="27">
        <v>3</v>
      </c>
      <c r="I105" s="27">
        <v>0</v>
      </c>
      <c r="J105" s="27">
        <v>36</v>
      </c>
      <c r="K105" s="28" t="s">
        <v>41</v>
      </c>
      <c r="L105" s="27"/>
    </row>
    <row r="106" spans="1:12" ht="14.4" x14ac:dyDescent="0.3">
      <c r="A106" s="22"/>
      <c r="B106" s="23"/>
      <c r="C106" s="24"/>
      <c r="D106" s="25" t="s">
        <v>92</v>
      </c>
      <c r="E106" s="26" t="s">
        <v>98</v>
      </c>
      <c r="F106" s="27">
        <v>10</v>
      </c>
      <c r="G106" s="27">
        <v>0</v>
      </c>
      <c r="H106" s="27">
        <v>0</v>
      </c>
      <c r="I106" s="27">
        <v>4</v>
      </c>
      <c r="J106" s="27">
        <v>17</v>
      </c>
      <c r="K106" s="28" t="s">
        <v>99</v>
      </c>
      <c r="L106" s="27"/>
    </row>
    <row r="107" spans="1:12" ht="14.4" x14ac:dyDescent="0.3">
      <c r="A107" s="30"/>
      <c r="B107" s="31"/>
      <c r="C107" s="32"/>
      <c r="D107" s="33" t="s">
        <v>28</v>
      </c>
      <c r="E107" s="34"/>
      <c r="F107" s="35">
        <f>SUM(F100:F106)</f>
        <v>500</v>
      </c>
      <c r="G107" s="35">
        <f>SUM(G100:G106)</f>
        <v>16</v>
      </c>
      <c r="H107" s="35">
        <f>SUM(H100:H106)</f>
        <v>10</v>
      </c>
      <c r="I107" s="35">
        <f>SUM(I100:I106)</f>
        <v>85</v>
      </c>
      <c r="J107" s="35">
        <f>SUM(J100:J106)</f>
        <v>485</v>
      </c>
      <c r="K107" s="36"/>
      <c r="L107" s="35">
        <f>SUM(L100:L106)</f>
        <v>0</v>
      </c>
    </row>
    <row r="108" spans="1:12" ht="14.4" x14ac:dyDescent="0.3">
      <c r="A108" s="37">
        <f>A100</f>
        <v>2</v>
      </c>
      <c r="B108" s="38">
        <f>B100</f>
        <v>1</v>
      </c>
      <c r="C108" s="39" t="s">
        <v>29</v>
      </c>
      <c r="D108" s="29" t="s">
        <v>30</v>
      </c>
      <c r="E108" s="26" t="s">
        <v>69</v>
      </c>
      <c r="F108" s="27">
        <v>60</v>
      </c>
      <c r="G108" s="27">
        <v>0</v>
      </c>
      <c r="H108" s="27">
        <v>5</v>
      </c>
      <c r="I108" s="27">
        <v>1</v>
      </c>
      <c r="J108" s="27">
        <v>47</v>
      </c>
      <c r="K108" s="51" t="s">
        <v>114</v>
      </c>
      <c r="L108" s="27"/>
    </row>
    <row r="109" spans="1:12" ht="26.4" x14ac:dyDescent="0.3">
      <c r="A109" s="22"/>
      <c r="B109" s="23"/>
      <c r="C109" s="24"/>
      <c r="D109" s="29" t="s">
        <v>31</v>
      </c>
      <c r="E109" s="26" t="s">
        <v>112</v>
      </c>
      <c r="F109" s="27">
        <v>200</v>
      </c>
      <c r="G109" s="27">
        <v>5</v>
      </c>
      <c r="H109" s="27">
        <v>4</v>
      </c>
      <c r="I109" s="27">
        <v>18</v>
      </c>
      <c r="J109" s="27">
        <v>124</v>
      </c>
      <c r="K109" s="28" t="s">
        <v>55</v>
      </c>
      <c r="L109" s="27"/>
    </row>
    <row r="110" spans="1:12" ht="26.4" x14ac:dyDescent="0.3">
      <c r="A110" s="22"/>
      <c r="B110" s="23"/>
      <c r="C110" s="24"/>
      <c r="D110" s="29" t="s">
        <v>32</v>
      </c>
      <c r="E110" s="26" t="s">
        <v>89</v>
      </c>
      <c r="F110" s="27">
        <v>250</v>
      </c>
      <c r="G110" s="27">
        <v>13</v>
      </c>
      <c r="H110" s="27">
        <v>19</v>
      </c>
      <c r="I110" s="27">
        <v>30</v>
      </c>
      <c r="J110" s="27">
        <v>338</v>
      </c>
      <c r="K110" s="28" t="s">
        <v>60</v>
      </c>
      <c r="L110" s="27"/>
    </row>
    <row r="111" spans="1:12" ht="14.4" x14ac:dyDescent="0.3">
      <c r="A111" s="22"/>
      <c r="B111" s="23"/>
      <c r="C111" s="24"/>
      <c r="D111" s="29" t="s">
        <v>33</v>
      </c>
      <c r="E111" s="26"/>
      <c r="F111" s="27"/>
      <c r="G111" s="27"/>
      <c r="H111" s="27"/>
      <c r="I111" s="27"/>
      <c r="J111" s="27"/>
      <c r="K111" s="28"/>
      <c r="L111" s="27"/>
    </row>
    <row r="112" spans="1:12" ht="26.4" x14ac:dyDescent="0.3">
      <c r="A112" s="22"/>
      <c r="B112" s="23"/>
      <c r="C112" s="24"/>
      <c r="D112" s="29" t="s">
        <v>34</v>
      </c>
      <c r="E112" s="26" t="s">
        <v>113</v>
      </c>
      <c r="F112" s="27">
        <v>200</v>
      </c>
      <c r="G112" s="27">
        <v>0</v>
      </c>
      <c r="H112" s="27">
        <v>0</v>
      </c>
      <c r="I112" s="27">
        <v>15</v>
      </c>
      <c r="J112" s="27">
        <v>60</v>
      </c>
      <c r="K112" s="28" t="s">
        <v>56</v>
      </c>
      <c r="L112" s="27"/>
    </row>
    <row r="113" spans="1:12" ht="14.4" x14ac:dyDescent="0.3">
      <c r="A113" s="22"/>
      <c r="B113" s="23"/>
      <c r="C113" s="24"/>
      <c r="D113" s="29" t="s">
        <v>35</v>
      </c>
      <c r="E113" s="26" t="s">
        <v>46</v>
      </c>
      <c r="F113" s="27">
        <v>60</v>
      </c>
      <c r="G113" s="27">
        <v>5</v>
      </c>
      <c r="H113" s="27">
        <v>1</v>
      </c>
      <c r="I113" s="27">
        <v>30</v>
      </c>
      <c r="J113" s="27">
        <v>136</v>
      </c>
      <c r="K113" s="28" t="s">
        <v>43</v>
      </c>
      <c r="L113" s="27"/>
    </row>
    <row r="114" spans="1:12" ht="14.4" x14ac:dyDescent="0.3">
      <c r="A114" s="22"/>
      <c r="B114" s="23"/>
      <c r="C114" s="24"/>
      <c r="D114" s="29" t="s">
        <v>36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30"/>
      <c r="B117" s="31"/>
      <c r="C117" s="32"/>
      <c r="D117" s="33" t="s">
        <v>28</v>
      </c>
      <c r="E117" s="34"/>
      <c r="F117" s="35">
        <f>SUM(F108:F116)</f>
        <v>770</v>
      </c>
      <c r="G117" s="35">
        <f>SUM(G108:G116)</f>
        <v>23</v>
      </c>
      <c r="H117" s="35">
        <f>SUM(H108:H116)</f>
        <v>29</v>
      </c>
      <c r="I117" s="35">
        <f>SUM(I108:I116)</f>
        <v>94</v>
      </c>
      <c r="J117" s="35">
        <f>SUM(J108:J116)</f>
        <v>705</v>
      </c>
      <c r="K117" s="36"/>
      <c r="L117" s="35">
        <f>SUM(L108:L116)</f>
        <v>0</v>
      </c>
    </row>
    <row r="118" spans="1:12" ht="15" customHeight="1" x14ac:dyDescent="0.25">
      <c r="A118" s="40">
        <f>A100</f>
        <v>2</v>
      </c>
      <c r="B118" s="41">
        <f>B100</f>
        <v>1</v>
      </c>
      <c r="C118" s="52" t="s">
        <v>37</v>
      </c>
      <c r="D118" s="52"/>
      <c r="E118" s="42"/>
      <c r="F118" s="43">
        <f>F107+F117</f>
        <v>1270</v>
      </c>
      <c r="G118" s="43">
        <f>G107+G117</f>
        <v>39</v>
      </c>
      <c r="H118" s="43">
        <f>H107+H117</f>
        <v>39</v>
      </c>
      <c r="I118" s="43">
        <f>I107+I117</f>
        <v>179</v>
      </c>
      <c r="J118" s="43">
        <f>J107+J117</f>
        <v>1190</v>
      </c>
      <c r="K118" s="43"/>
      <c r="L118" s="43">
        <f>L107+L117</f>
        <v>0</v>
      </c>
    </row>
    <row r="119" spans="1:12" ht="14.4" x14ac:dyDescent="0.3">
      <c r="A119" s="44">
        <v>2</v>
      </c>
      <c r="B119" s="23">
        <v>2</v>
      </c>
      <c r="C119" s="17" t="s">
        <v>23</v>
      </c>
      <c r="D119" s="18" t="s">
        <v>24</v>
      </c>
      <c r="E119" s="19" t="s">
        <v>90</v>
      </c>
      <c r="F119" s="20">
        <v>220</v>
      </c>
      <c r="G119" s="20">
        <v>7</v>
      </c>
      <c r="H119" s="20">
        <v>8</v>
      </c>
      <c r="I119" s="20">
        <v>35</v>
      </c>
      <c r="J119" s="20">
        <v>236</v>
      </c>
      <c r="K119" s="21" t="s">
        <v>95</v>
      </c>
      <c r="L119" s="20"/>
    </row>
    <row r="120" spans="1:12" ht="14.4" x14ac:dyDescent="0.3">
      <c r="A120" s="44"/>
      <c r="B120" s="23"/>
      <c r="C120" s="24"/>
      <c r="D120" s="25" t="s">
        <v>33</v>
      </c>
      <c r="E120" s="26"/>
      <c r="F120" s="27"/>
      <c r="G120" s="27"/>
      <c r="H120" s="27"/>
      <c r="I120" s="27"/>
      <c r="J120" s="27"/>
      <c r="K120" s="28"/>
      <c r="L120" s="27"/>
    </row>
    <row r="121" spans="1:12" ht="26.4" x14ac:dyDescent="0.3">
      <c r="A121" s="44"/>
      <c r="B121" s="23"/>
      <c r="C121" s="24"/>
      <c r="D121" s="29" t="s">
        <v>25</v>
      </c>
      <c r="E121" s="26" t="s">
        <v>91</v>
      </c>
      <c r="F121" s="27">
        <v>200</v>
      </c>
      <c r="G121" s="27">
        <v>0</v>
      </c>
      <c r="H121" s="27">
        <v>0</v>
      </c>
      <c r="I121" s="27">
        <v>7</v>
      </c>
      <c r="J121" s="27">
        <v>29</v>
      </c>
      <c r="K121" s="28" t="s">
        <v>53</v>
      </c>
      <c r="L121" s="27"/>
    </row>
    <row r="122" spans="1:12" ht="14.4" x14ac:dyDescent="0.3">
      <c r="A122" s="44"/>
      <c r="B122" s="23"/>
      <c r="C122" s="24"/>
      <c r="D122" s="29" t="s">
        <v>26</v>
      </c>
      <c r="E122" s="26" t="s">
        <v>46</v>
      </c>
      <c r="F122" s="27">
        <v>60</v>
      </c>
      <c r="G122" s="27">
        <v>5</v>
      </c>
      <c r="H122" s="27">
        <v>1</v>
      </c>
      <c r="I122" s="27">
        <v>30</v>
      </c>
      <c r="J122" s="27">
        <v>136</v>
      </c>
      <c r="K122" s="28" t="s">
        <v>43</v>
      </c>
      <c r="L122" s="27"/>
    </row>
    <row r="123" spans="1:12" ht="14.4" x14ac:dyDescent="0.3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5" t="s">
        <v>51</v>
      </c>
      <c r="E124" s="26" t="s">
        <v>93</v>
      </c>
      <c r="F124" s="27">
        <v>10</v>
      </c>
      <c r="G124" s="27">
        <v>0</v>
      </c>
      <c r="H124" s="27">
        <v>0</v>
      </c>
      <c r="I124" s="27">
        <v>2</v>
      </c>
      <c r="J124" s="27">
        <v>8</v>
      </c>
      <c r="K124" s="28" t="s">
        <v>54</v>
      </c>
      <c r="L124" s="27"/>
    </row>
    <row r="125" spans="1:12" ht="14.4" x14ac:dyDescent="0.3">
      <c r="A125" s="44"/>
      <c r="B125" s="23"/>
      <c r="C125" s="24"/>
      <c r="D125" s="25"/>
      <c r="E125" s="26" t="s">
        <v>94</v>
      </c>
      <c r="F125" s="27">
        <v>10</v>
      </c>
      <c r="G125" s="27">
        <v>0</v>
      </c>
      <c r="H125" s="27">
        <v>7</v>
      </c>
      <c r="I125" s="27">
        <v>0</v>
      </c>
      <c r="J125" s="27">
        <v>66</v>
      </c>
      <c r="K125" s="28" t="s">
        <v>96</v>
      </c>
      <c r="L125" s="27"/>
    </row>
    <row r="126" spans="1:12" ht="14.4" x14ac:dyDescent="0.3">
      <c r="A126" s="45"/>
      <c r="B126" s="31"/>
      <c r="C126" s="32"/>
      <c r="D126" s="33" t="s">
        <v>28</v>
      </c>
      <c r="E126" s="34"/>
      <c r="F126" s="35">
        <f>SUM(F119:F125)</f>
        <v>500</v>
      </c>
      <c r="G126" s="35">
        <f>SUM(G119:G125)</f>
        <v>12</v>
      </c>
      <c r="H126" s="35">
        <f>SUM(H119:H125)</f>
        <v>16</v>
      </c>
      <c r="I126" s="35">
        <f>SUM(I119:I125)</f>
        <v>74</v>
      </c>
      <c r="J126" s="35">
        <f>SUM(J119:J125)</f>
        <v>475</v>
      </c>
      <c r="K126" s="36"/>
      <c r="L126" s="35">
        <f>SUM(L119:L125)</f>
        <v>0</v>
      </c>
    </row>
    <row r="127" spans="1:12" ht="14.4" x14ac:dyDescent="0.3">
      <c r="A127" s="38">
        <f>A119</f>
        <v>2</v>
      </c>
      <c r="B127" s="38">
        <f>B119</f>
        <v>2</v>
      </c>
      <c r="C127" s="39" t="s">
        <v>29</v>
      </c>
      <c r="D127" s="29" t="s">
        <v>30</v>
      </c>
      <c r="E127" s="26" t="s">
        <v>68</v>
      </c>
      <c r="F127" s="27">
        <v>60</v>
      </c>
      <c r="G127" s="27">
        <v>1</v>
      </c>
      <c r="H127" s="27">
        <v>6</v>
      </c>
      <c r="I127" s="27">
        <v>8</v>
      </c>
      <c r="J127" s="27">
        <v>88</v>
      </c>
      <c r="K127" s="50" t="s">
        <v>66</v>
      </c>
      <c r="L127" s="27"/>
    </row>
    <row r="128" spans="1:12" ht="14.4" x14ac:dyDescent="0.3">
      <c r="A128" s="44"/>
      <c r="B128" s="23"/>
      <c r="C128" s="24"/>
      <c r="D128" s="29" t="s">
        <v>31</v>
      </c>
      <c r="E128" s="26" t="s">
        <v>115</v>
      </c>
      <c r="F128" s="27">
        <v>200</v>
      </c>
      <c r="G128" s="27">
        <v>5</v>
      </c>
      <c r="H128" s="27">
        <v>7</v>
      </c>
      <c r="I128" s="27">
        <v>11</v>
      </c>
      <c r="J128" s="27">
        <v>126</v>
      </c>
      <c r="K128" s="28" t="s">
        <v>116</v>
      </c>
      <c r="L128" s="27"/>
    </row>
    <row r="129" spans="1:12" ht="14.4" x14ac:dyDescent="0.3">
      <c r="A129" s="44"/>
      <c r="B129" s="23"/>
      <c r="C129" s="24"/>
      <c r="D129" s="29" t="s">
        <v>32</v>
      </c>
      <c r="E129" s="26" t="s">
        <v>97</v>
      </c>
      <c r="F129" s="27">
        <v>200</v>
      </c>
      <c r="G129" s="27">
        <v>16</v>
      </c>
      <c r="H129" s="27">
        <v>13</v>
      </c>
      <c r="I129" s="27">
        <v>25</v>
      </c>
      <c r="J129" s="27">
        <v>277</v>
      </c>
      <c r="K129" s="28" t="s">
        <v>52</v>
      </c>
      <c r="L129" s="27"/>
    </row>
    <row r="130" spans="1:12" ht="14.4" x14ac:dyDescent="0.3">
      <c r="A130" s="44"/>
      <c r="B130" s="23"/>
      <c r="C130" s="24"/>
      <c r="D130" s="29" t="s">
        <v>33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34</v>
      </c>
      <c r="E131" s="26" t="s">
        <v>85</v>
      </c>
      <c r="F131" s="27">
        <v>200</v>
      </c>
      <c r="G131" s="27">
        <v>1</v>
      </c>
      <c r="H131" s="27">
        <v>0</v>
      </c>
      <c r="I131" s="27">
        <v>29</v>
      </c>
      <c r="J131" s="27">
        <v>115</v>
      </c>
      <c r="K131" s="28" t="s">
        <v>87</v>
      </c>
      <c r="L131" s="27"/>
    </row>
    <row r="132" spans="1:12" ht="14.4" x14ac:dyDescent="0.3">
      <c r="A132" s="44"/>
      <c r="B132" s="23"/>
      <c r="C132" s="24"/>
      <c r="D132" s="29" t="s">
        <v>35</v>
      </c>
      <c r="E132" s="26" t="s">
        <v>46</v>
      </c>
      <c r="F132" s="27">
        <v>40</v>
      </c>
      <c r="G132" s="27">
        <v>3</v>
      </c>
      <c r="H132" s="27">
        <v>0</v>
      </c>
      <c r="I132" s="27">
        <v>20</v>
      </c>
      <c r="J132" s="27">
        <v>90</v>
      </c>
      <c r="K132" s="28" t="s">
        <v>43</v>
      </c>
      <c r="L132" s="27"/>
    </row>
    <row r="133" spans="1:12" ht="14.4" x14ac:dyDescent="0.3">
      <c r="A133" s="44"/>
      <c r="B133" s="23"/>
      <c r="C133" s="24"/>
      <c r="D133" s="29" t="s">
        <v>36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5"/>
      <c r="B136" s="31"/>
      <c r="C136" s="32"/>
      <c r="D136" s="33" t="s">
        <v>28</v>
      </c>
      <c r="E136" s="34"/>
      <c r="F136" s="35">
        <f>SUM(F127:F135)</f>
        <v>700</v>
      </c>
      <c r="G136" s="35">
        <f>SUM(G127:G135)</f>
        <v>26</v>
      </c>
      <c r="H136" s="35">
        <f>SUM(H127:H135)</f>
        <v>26</v>
      </c>
      <c r="I136" s="35">
        <f>SUM(I127:I135)</f>
        <v>93</v>
      </c>
      <c r="J136" s="35">
        <f>SUM(J127:J135)</f>
        <v>696</v>
      </c>
      <c r="K136" s="36"/>
      <c r="L136" s="35">
        <f>SUM(L127:L135)</f>
        <v>0</v>
      </c>
    </row>
    <row r="137" spans="1:12" ht="15" customHeight="1" thickBot="1" x14ac:dyDescent="0.3">
      <c r="A137" s="46">
        <f>A119</f>
        <v>2</v>
      </c>
      <c r="B137" s="46">
        <f>B119</f>
        <v>2</v>
      </c>
      <c r="C137" s="52" t="s">
        <v>37</v>
      </c>
      <c r="D137" s="52"/>
      <c r="E137" s="42"/>
      <c r="F137" s="43">
        <f>F126+F136</f>
        <v>1200</v>
      </c>
      <c r="G137" s="43">
        <f>G126+G136</f>
        <v>38</v>
      </c>
      <c r="H137" s="43">
        <f>H126+H136</f>
        <v>42</v>
      </c>
      <c r="I137" s="43">
        <f>I126+I136</f>
        <v>167</v>
      </c>
      <c r="J137" s="43">
        <f>J126+J136</f>
        <v>1171</v>
      </c>
      <c r="K137" s="43"/>
      <c r="L137" s="43">
        <f>L126+L136</f>
        <v>0</v>
      </c>
    </row>
    <row r="138" spans="1:12" ht="14.4" x14ac:dyDescent="0.3">
      <c r="A138" s="15">
        <v>2</v>
      </c>
      <c r="B138" s="16">
        <v>3</v>
      </c>
      <c r="C138" s="17" t="s">
        <v>23</v>
      </c>
      <c r="D138" s="18" t="s">
        <v>24</v>
      </c>
      <c r="E138" s="19" t="s">
        <v>49</v>
      </c>
      <c r="F138" s="20">
        <v>130</v>
      </c>
      <c r="G138" s="20">
        <v>24</v>
      </c>
      <c r="H138" s="20">
        <v>9</v>
      </c>
      <c r="I138" s="20">
        <v>19</v>
      </c>
      <c r="J138" s="20">
        <v>256</v>
      </c>
      <c r="K138" s="21" t="s">
        <v>52</v>
      </c>
      <c r="L138" s="20"/>
    </row>
    <row r="139" spans="1:12" ht="26.4" x14ac:dyDescent="0.3">
      <c r="A139" s="22"/>
      <c r="B139" s="23"/>
      <c r="C139" s="24"/>
      <c r="D139" s="25" t="s">
        <v>25</v>
      </c>
      <c r="E139" s="26" t="s">
        <v>70</v>
      </c>
      <c r="F139" s="27">
        <v>200</v>
      </c>
      <c r="G139" s="27">
        <v>0</v>
      </c>
      <c r="H139" s="27">
        <v>0</v>
      </c>
      <c r="I139" s="27">
        <v>10</v>
      </c>
      <c r="J139" s="27">
        <v>41</v>
      </c>
      <c r="K139" s="28" t="s">
        <v>42</v>
      </c>
      <c r="L139" s="27"/>
    </row>
    <row r="140" spans="1:12" ht="14.4" x14ac:dyDescent="0.3">
      <c r="A140" s="22"/>
      <c r="B140" s="23"/>
      <c r="C140" s="24"/>
      <c r="D140" s="29" t="s">
        <v>26</v>
      </c>
      <c r="E140" s="26" t="s">
        <v>46</v>
      </c>
      <c r="F140" s="27">
        <v>50</v>
      </c>
      <c r="G140" s="27">
        <v>4</v>
      </c>
      <c r="H140" s="27">
        <v>0</v>
      </c>
      <c r="I140" s="27">
        <v>25</v>
      </c>
      <c r="J140" s="27">
        <v>113</v>
      </c>
      <c r="K140" s="28" t="s">
        <v>43</v>
      </c>
      <c r="L140" s="27"/>
    </row>
    <row r="141" spans="1:12" ht="14.4" x14ac:dyDescent="0.3">
      <c r="A141" s="22"/>
      <c r="B141" s="23"/>
      <c r="C141" s="24"/>
      <c r="D141" s="29" t="s">
        <v>51</v>
      </c>
      <c r="E141" s="26" t="s">
        <v>98</v>
      </c>
      <c r="F141" s="27">
        <v>25</v>
      </c>
      <c r="G141" s="27">
        <v>0</v>
      </c>
      <c r="H141" s="27">
        <v>0</v>
      </c>
      <c r="I141" s="27">
        <v>10</v>
      </c>
      <c r="J141" s="27">
        <v>43</v>
      </c>
      <c r="K141" s="28" t="s">
        <v>99</v>
      </c>
      <c r="L141" s="27"/>
    </row>
    <row r="142" spans="1:12" ht="14.4" x14ac:dyDescent="0.3">
      <c r="A142" s="22"/>
      <c r="B142" s="23"/>
      <c r="C142" s="24"/>
      <c r="D142" s="25" t="s">
        <v>51</v>
      </c>
      <c r="E142" s="26" t="s">
        <v>141</v>
      </c>
      <c r="F142" s="27">
        <v>95</v>
      </c>
      <c r="G142" s="27">
        <v>2</v>
      </c>
      <c r="H142" s="27">
        <v>3</v>
      </c>
      <c r="I142" s="27">
        <v>17</v>
      </c>
      <c r="J142" s="27">
        <v>100</v>
      </c>
      <c r="K142" s="28" t="s">
        <v>43</v>
      </c>
      <c r="L142" s="27"/>
    </row>
    <row r="143" spans="1:12" ht="14.4" x14ac:dyDescent="0.3">
      <c r="A143" s="22"/>
      <c r="B143" s="23"/>
      <c r="C143" s="24"/>
      <c r="D143" s="33" t="s">
        <v>28</v>
      </c>
      <c r="E143" s="34"/>
      <c r="F143" s="35">
        <f>SUM(F137:F142)</f>
        <v>1700</v>
      </c>
      <c r="G143" s="35">
        <f>SUM(G137:G142)</f>
        <v>68</v>
      </c>
      <c r="H143" s="35">
        <f>SUM(H137:H142)</f>
        <v>54</v>
      </c>
      <c r="I143" s="35">
        <f>SUM(I137:I142)</f>
        <v>248</v>
      </c>
      <c r="J143" s="35">
        <f>SUM(J137:J142)</f>
        <v>1724</v>
      </c>
      <c r="K143" s="36"/>
      <c r="L143" s="35">
        <f>SUM(L137:L142)</f>
        <v>0</v>
      </c>
    </row>
    <row r="144" spans="1:12" ht="14.4" x14ac:dyDescent="0.3">
      <c r="A144" s="37">
        <f>A138</f>
        <v>2</v>
      </c>
      <c r="B144" s="38">
        <f>B138</f>
        <v>3</v>
      </c>
      <c r="C144" s="39" t="s">
        <v>29</v>
      </c>
      <c r="D144" s="29" t="s">
        <v>30</v>
      </c>
      <c r="E144" s="26" t="s">
        <v>72</v>
      </c>
      <c r="F144" s="27">
        <v>60</v>
      </c>
      <c r="G144" s="27">
        <v>1</v>
      </c>
      <c r="H144" s="27">
        <v>3</v>
      </c>
      <c r="I144" s="27">
        <v>6</v>
      </c>
      <c r="J144" s="27">
        <v>54</v>
      </c>
      <c r="K144" s="28" t="s">
        <v>102</v>
      </c>
      <c r="L144" s="27"/>
    </row>
    <row r="145" spans="1:12" ht="26.4" x14ac:dyDescent="0.3">
      <c r="A145" s="22"/>
      <c r="B145" s="23"/>
      <c r="C145" s="24"/>
      <c r="D145" s="29" t="s">
        <v>31</v>
      </c>
      <c r="E145" s="26" t="s">
        <v>100</v>
      </c>
      <c r="F145" s="27">
        <v>200</v>
      </c>
      <c r="G145" s="27">
        <v>9</v>
      </c>
      <c r="H145" s="27">
        <v>7</v>
      </c>
      <c r="I145" s="27">
        <v>26</v>
      </c>
      <c r="J145" s="27">
        <v>195</v>
      </c>
      <c r="K145" s="28" t="s">
        <v>61</v>
      </c>
      <c r="L145" s="27"/>
    </row>
    <row r="146" spans="1:12" ht="14.4" x14ac:dyDescent="0.3">
      <c r="A146" s="22"/>
      <c r="B146" s="23"/>
      <c r="C146" s="24"/>
      <c r="D146" s="29" t="s">
        <v>32</v>
      </c>
      <c r="E146" s="26" t="s">
        <v>73</v>
      </c>
      <c r="F146" s="27">
        <v>90</v>
      </c>
      <c r="G146" s="27">
        <v>11</v>
      </c>
      <c r="H146" s="27">
        <v>9</v>
      </c>
      <c r="I146" s="27">
        <v>5</v>
      </c>
      <c r="J146" s="27">
        <v>141</v>
      </c>
      <c r="K146" s="28" t="s">
        <v>103</v>
      </c>
      <c r="L146" s="27"/>
    </row>
    <row r="147" spans="1:12" ht="26.4" x14ac:dyDescent="0.3">
      <c r="A147" s="22"/>
      <c r="B147" s="23"/>
      <c r="C147" s="24"/>
      <c r="D147" s="29" t="s">
        <v>33</v>
      </c>
      <c r="E147" s="26" t="s">
        <v>71</v>
      </c>
      <c r="F147" s="27">
        <v>150</v>
      </c>
      <c r="G147" s="27">
        <v>3</v>
      </c>
      <c r="H147" s="27">
        <v>3</v>
      </c>
      <c r="I147" s="27">
        <v>26</v>
      </c>
      <c r="J147" s="27">
        <v>137</v>
      </c>
      <c r="K147" s="28" t="s">
        <v>48</v>
      </c>
      <c r="L147" s="27"/>
    </row>
    <row r="148" spans="1:12" ht="26.4" x14ac:dyDescent="0.3">
      <c r="A148" s="22"/>
      <c r="B148" s="23"/>
      <c r="C148" s="24"/>
      <c r="D148" s="29" t="s">
        <v>34</v>
      </c>
      <c r="E148" s="26" t="s">
        <v>101</v>
      </c>
      <c r="F148" s="27">
        <v>200</v>
      </c>
      <c r="G148" s="27">
        <v>0</v>
      </c>
      <c r="H148" s="27">
        <v>0</v>
      </c>
      <c r="I148" s="27">
        <v>15</v>
      </c>
      <c r="J148" s="27">
        <v>60</v>
      </c>
      <c r="K148" s="28" t="s">
        <v>104</v>
      </c>
      <c r="L148" s="27"/>
    </row>
    <row r="149" spans="1:12" ht="14.4" x14ac:dyDescent="0.3">
      <c r="A149" s="22"/>
      <c r="B149" s="23"/>
      <c r="C149" s="24"/>
      <c r="D149" s="29" t="s">
        <v>35</v>
      </c>
      <c r="E149" s="26" t="s">
        <v>46</v>
      </c>
      <c r="F149" s="27">
        <v>50</v>
      </c>
      <c r="G149" s="27">
        <v>4</v>
      </c>
      <c r="H149" s="27">
        <v>0</v>
      </c>
      <c r="I149" s="27">
        <v>25</v>
      </c>
      <c r="J149" s="27">
        <v>113</v>
      </c>
      <c r="K149" s="28" t="s">
        <v>43</v>
      </c>
      <c r="L149" s="27"/>
    </row>
    <row r="150" spans="1:12" ht="14.4" x14ac:dyDescent="0.3">
      <c r="A150" s="22"/>
      <c r="B150" s="23"/>
      <c r="C150" s="24"/>
      <c r="D150" s="25"/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30"/>
      <c r="B152" s="31"/>
      <c r="C152" s="32"/>
      <c r="D152" s="33" t="s">
        <v>28</v>
      </c>
      <c r="E152" s="34"/>
      <c r="F152" s="35">
        <f>SUM(F144:F151)</f>
        <v>750</v>
      </c>
      <c r="G152" s="35">
        <f>SUM(G144:G151)</f>
        <v>28</v>
      </c>
      <c r="H152" s="35">
        <f>SUM(H144:H151)</f>
        <v>22</v>
      </c>
      <c r="I152" s="35">
        <f>SUM(I144:I151)</f>
        <v>103</v>
      </c>
      <c r="J152" s="35">
        <f>SUM(J144:J151)</f>
        <v>700</v>
      </c>
      <c r="K152" s="36"/>
      <c r="L152" s="35">
        <f>SUM(L144:L151)</f>
        <v>0</v>
      </c>
    </row>
    <row r="153" spans="1:12" ht="15" customHeight="1" thickBot="1" x14ac:dyDescent="0.3">
      <c r="A153" s="40">
        <f>A138</f>
        <v>2</v>
      </c>
      <c r="B153" s="41">
        <f>B138</f>
        <v>3</v>
      </c>
      <c r="C153" s="52" t="s">
        <v>37</v>
      </c>
      <c r="D153" s="52"/>
      <c r="E153" s="42"/>
      <c r="F153" s="43">
        <f>F143+F152</f>
        <v>2450</v>
      </c>
      <c r="G153" s="43">
        <f>G143+G152</f>
        <v>96</v>
      </c>
      <c r="H153" s="43">
        <f>H143+H152</f>
        <v>76</v>
      </c>
      <c r="I153" s="43">
        <f>I143+I152</f>
        <v>351</v>
      </c>
      <c r="J153" s="43">
        <f>J143+J152</f>
        <v>2424</v>
      </c>
      <c r="K153" s="43"/>
      <c r="L153" s="43">
        <f>L143+L152</f>
        <v>0</v>
      </c>
    </row>
    <row r="154" spans="1:12" ht="26.4" x14ac:dyDescent="0.3">
      <c r="A154" s="15">
        <v>2</v>
      </c>
      <c r="B154" s="16">
        <v>4</v>
      </c>
      <c r="C154" s="17" t="s">
        <v>23</v>
      </c>
      <c r="D154" s="18" t="s">
        <v>24</v>
      </c>
      <c r="E154" s="19" t="s">
        <v>75</v>
      </c>
      <c r="F154" s="20">
        <v>220</v>
      </c>
      <c r="G154" s="20">
        <v>8</v>
      </c>
      <c r="H154" s="20">
        <v>7</v>
      </c>
      <c r="I154" s="20">
        <v>42</v>
      </c>
      <c r="J154" s="20">
        <v>263</v>
      </c>
      <c r="K154" s="21" t="s">
        <v>76</v>
      </c>
      <c r="L154" s="20"/>
    </row>
    <row r="155" spans="1:12" ht="14.4" x14ac:dyDescent="0.3">
      <c r="A155" s="22"/>
      <c r="B155" s="23"/>
      <c r="C155" s="24"/>
      <c r="D155" s="25" t="s">
        <v>51</v>
      </c>
      <c r="E155" s="26" t="s">
        <v>77</v>
      </c>
      <c r="F155" s="27">
        <v>10</v>
      </c>
      <c r="G155" s="27">
        <v>0</v>
      </c>
      <c r="H155" s="27">
        <v>0</v>
      </c>
      <c r="I155" s="27">
        <v>2</v>
      </c>
      <c r="J155" s="27">
        <v>8</v>
      </c>
      <c r="K155" s="28" t="s">
        <v>54</v>
      </c>
      <c r="L155" s="27"/>
    </row>
    <row r="156" spans="1:12" ht="26.4" x14ac:dyDescent="0.3">
      <c r="A156" s="22"/>
      <c r="B156" s="23"/>
      <c r="C156" s="24"/>
      <c r="D156" s="29" t="s">
        <v>25</v>
      </c>
      <c r="E156" s="26" t="s">
        <v>146</v>
      </c>
      <c r="F156" s="27">
        <v>200</v>
      </c>
      <c r="G156" s="27">
        <v>0</v>
      </c>
      <c r="H156" s="27">
        <v>0</v>
      </c>
      <c r="I156" s="27">
        <v>11</v>
      </c>
      <c r="J156" s="27">
        <v>46</v>
      </c>
      <c r="K156" s="28" t="s">
        <v>42</v>
      </c>
      <c r="L156" s="27"/>
    </row>
    <row r="157" spans="1:12" ht="14.4" x14ac:dyDescent="0.3">
      <c r="A157" s="22"/>
      <c r="B157" s="23"/>
      <c r="C157" s="24"/>
      <c r="D157" s="29" t="s">
        <v>26</v>
      </c>
      <c r="E157" s="26" t="s">
        <v>46</v>
      </c>
      <c r="F157" s="27">
        <v>60</v>
      </c>
      <c r="G157" s="27">
        <v>5</v>
      </c>
      <c r="H157" s="27">
        <v>1</v>
      </c>
      <c r="I157" s="27">
        <v>30</v>
      </c>
      <c r="J157" s="27">
        <v>136</v>
      </c>
      <c r="K157" s="28" t="s">
        <v>43</v>
      </c>
      <c r="L157" s="27"/>
    </row>
    <row r="158" spans="1:12" ht="14.4" x14ac:dyDescent="0.3">
      <c r="A158" s="22"/>
      <c r="B158" s="23"/>
      <c r="C158" s="24"/>
      <c r="D158" s="29" t="s">
        <v>27</v>
      </c>
      <c r="E158" s="26"/>
      <c r="F158" s="27"/>
      <c r="G158" s="27"/>
      <c r="H158" s="27"/>
      <c r="I158" s="27"/>
      <c r="J158" s="27"/>
      <c r="K158" s="28"/>
      <c r="L158" s="27"/>
    </row>
    <row r="159" spans="1:12" ht="26.4" x14ac:dyDescent="0.3">
      <c r="A159" s="22"/>
      <c r="B159" s="23"/>
      <c r="C159" s="24"/>
      <c r="D159" s="25"/>
      <c r="E159" s="26" t="s">
        <v>74</v>
      </c>
      <c r="F159" s="27">
        <v>10</v>
      </c>
      <c r="G159" s="27">
        <v>3</v>
      </c>
      <c r="H159" s="27">
        <v>3</v>
      </c>
      <c r="I159" s="27">
        <v>0</v>
      </c>
      <c r="J159" s="27">
        <v>36</v>
      </c>
      <c r="K159" s="28" t="s">
        <v>41</v>
      </c>
      <c r="L159" s="27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30"/>
      <c r="B161" s="31"/>
      <c r="C161" s="32"/>
      <c r="D161" s="33" t="s">
        <v>28</v>
      </c>
      <c r="E161" s="34"/>
      <c r="F161" s="35">
        <f>SUM(F154:F160)</f>
        <v>500</v>
      </c>
      <c r="G161" s="35">
        <f>SUM(G154:G160)</f>
        <v>16</v>
      </c>
      <c r="H161" s="35">
        <f>SUM(H154:H160)</f>
        <v>11</v>
      </c>
      <c r="I161" s="35">
        <f>SUM(I154:I160)</f>
        <v>85</v>
      </c>
      <c r="J161" s="35">
        <f>SUM(J154:J160)</f>
        <v>489</v>
      </c>
      <c r="K161" s="36"/>
      <c r="L161" s="35">
        <f>SUM(L154:L160)</f>
        <v>0</v>
      </c>
    </row>
    <row r="162" spans="1:12" ht="26.4" x14ac:dyDescent="0.3">
      <c r="A162" s="37">
        <f>A154</f>
        <v>2</v>
      </c>
      <c r="B162" s="38">
        <f>B154</f>
        <v>4</v>
      </c>
      <c r="C162" s="39" t="s">
        <v>29</v>
      </c>
      <c r="D162" s="29" t="s">
        <v>30</v>
      </c>
      <c r="E162" s="26" t="s">
        <v>130</v>
      </c>
      <c r="F162" s="27">
        <v>60</v>
      </c>
      <c r="G162" s="27">
        <v>1</v>
      </c>
      <c r="H162" s="27">
        <v>6</v>
      </c>
      <c r="I162" s="27">
        <v>7</v>
      </c>
      <c r="J162" s="27">
        <v>84</v>
      </c>
      <c r="K162" s="28" t="s">
        <v>135</v>
      </c>
      <c r="L162" s="27"/>
    </row>
    <row r="163" spans="1:12" ht="26.4" x14ac:dyDescent="0.3">
      <c r="A163" s="22"/>
      <c r="B163" s="23"/>
      <c r="C163" s="24"/>
      <c r="D163" s="29" t="s">
        <v>31</v>
      </c>
      <c r="E163" s="26" t="s">
        <v>78</v>
      </c>
      <c r="F163" s="27">
        <v>200</v>
      </c>
      <c r="G163" s="27">
        <v>4</v>
      </c>
      <c r="H163" s="27">
        <v>6</v>
      </c>
      <c r="I163" s="27">
        <v>9</v>
      </c>
      <c r="J163" s="27">
        <v>107</v>
      </c>
      <c r="K163" s="28" t="s">
        <v>47</v>
      </c>
      <c r="L163" s="27"/>
    </row>
    <row r="164" spans="1:12" ht="14.4" x14ac:dyDescent="0.3">
      <c r="A164" s="22"/>
      <c r="B164" s="23"/>
      <c r="C164" s="24"/>
      <c r="D164" s="29" t="s">
        <v>32</v>
      </c>
      <c r="E164" s="26" t="s">
        <v>79</v>
      </c>
      <c r="F164" s="27">
        <v>90</v>
      </c>
      <c r="G164" s="27">
        <v>11</v>
      </c>
      <c r="H164" s="27">
        <v>13</v>
      </c>
      <c r="I164" s="27">
        <v>7</v>
      </c>
      <c r="J164" s="27">
        <v>194</v>
      </c>
      <c r="K164" s="28" t="s">
        <v>80</v>
      </c>
      <c r="L164" s="27"/>
    </row>
    <row r="165" spans="1:12" ht="26.4" x14ac:dyDescent="0.3">
      <c r="A165" s="22"/>
      <c r="B165" s="23"/>
      <c r="C165" s="24"/>
      <c r="D165" s="29" t="s">
        <v>33</v>
      </c>
      <c r="E165" s="26" t="s">
        <v>45</v>
      </c>
      <c r="F165" s="27">
        <v>150</v>
      </c>
      <c r="G165" s="27">
        <v>6</v>
      </c>
      <c r="H165" s="27">
        <v>3</v>
      </c>
      <c r="I165" s="27">
        <v>35</v>
      </c>
      <c r="J165" s="27">
        <v>189</v>
      </c>
      <c r="K165" s="28" t="s">
        <v>65</v>
      </c>
      <c r="L165" s="27"/>
    </row>
    <row r="166" spans="1:12" ht="26.4" x14ac:dyDescent="0.3">
      <c r="A166" s="22"/>
      <c r="B166" s="23"/>
      <c r="C166" s="24"/>
      <c r="D166" s="29" t="s">
        <v>34</v>
      </c>
      <c r="E166" s="26" t="s">
        <v>144</v>
      </c>
      <c r="F166" s="27">
        <v>200</v>
      </c>
      <c r="G166" s="27">
        <v>0</v>
      </c>
      <c r="H166" s="27">
        <v>0</v>
      </c>
      <c r="I166" s="27">
        <v>15</v>
      </c>
      <c r="J166" s="27">
        <v>60</v>
      </c>
      <c r="K166" s="28" t="s">
        <v>145</v>
      </c>
      <c r="L166" s="27"/>
    </row>
    <row r="167" spans="1:12" ht="14.4" x14ac:dyDescent="0.3">
      <c r="A167" s="22"/>
      <c r="B167" s="23"/>
      <c r="C167" s="24"/>
      <c r="D167" s="29" t="s">
        <v>35</v>
      </c>
      <c r="E167" s="26" t="s">
        <v>46</v>
      </c>
      <c r="F167" s="27">
        <v>50</v>
      </c>
      <c r="G167" s="27">
        <v>4</v>
      </c>
      <c r="H167" s="27">
        <v>0</v>
      </c>
      <c r="I167" s="27">
        <v>25</v>
      </c>
      <c r="J167" s="27">
        <v>113</v>
      </c>
      <c r="K167" s="28" t="s">
        <v>43</v>
      </c>
      <c r="L167" s="27"/>
    </row>
    <row r="168" spans="1:12" ht="14.4" x14ac:dyDescent="0.3">
      <c r="A168" s="22"/>
      <c r="B168" s="23"/>
      <c r="C168" s="24"/>
      <c r="D168" s="29" t="s">
        <v>36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5"/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30"/>
      <c r="B171" s="31"/>
      <c r="C171" s="32"/>
      <c r="D171" s="33" t="s">
        <v>28</v>
      </c>
      <c r="E171" s="34"/>
      <c r="F171" s="35">
        <f>SUM(F162:F170)</f>
        <v>750</v>
      </c>
      <c r="G171" s="35">
        <f>SUM(G162:G170)</f>
        <v>26</v>
      </c>
      <c r="H171" s="35">
        <f>SUM(H162:H170)</f>
        <v>28</v>
      </c>
      <c r="I171" s="35">
        <f>SUM(I162:I170)</f>
        <v>98</v>
      </c>
      <c r="J171" s="35">
        <f>SUM(J162:J170)</f>
        <v>747</v>
      </c>
      <c r="K171" s="36"/>
      <c r="L171" s="35">
        <f>SUM(L162:L170)</f>
        <v>0</v>
      </c>
    </row>
    <row r="172" spans="1:12" ht="15" customHeight="1" thickBot="1" x14ac:dyDescent="0.3">
      <c r="A172" s="40">
        <f>A154</f>
        <v>2</v>
      </c>
      <c r="B172" s="41">
        <f>B154</f>
        <v>4</v>
      </c>
      <c r="C172" s="52" t="s">
        <v>37</v>
      </c>
      <c r="D172" s="52"/>
      <c r="E172" s="42"/>
      <c r="F172" s="43">
        <f>F161+F171</f>
        <v>1250</v>
      </c>
      <c r="G172" s="43">
        <f>G161+G171</f>
        <v>42</v>
      </c>
      <c r="H172" s="43">
        <f>H161+H171</f>
        <v>39</v>
      </c>
      <c r="I172" s="43">
        <f>I161+I171</f>
        <v>183</v>
      </c>
      <c r="J172" s="43">
        <f>J161+J171</f>
        <v>1236</v>
      </c>
      <c r="K172" s="43"/>
      <c r="L172" s="43">
        <f>L161+L171</f>
        <v>0</v>
      </c>
    </row>
    <row r="173" spans="1:12" ht="14.4" x14ac:dyDescent="0.3">
      <c r="A173" s="15">
        <v>2</v>
      </c>
      <c r="B173" s="16">
        <v>5</v>
      </c>
      <c r="C173" s="17" t="s">
        <v>23</v>
      </c>
      <c r="D173" s="18" t="s">
        <v>24</v>
      </c>
      <c r="E173" s="19" t="s">
        <v>82</v>
      </c>
      <c r="F173" s="20">
        <v>215</v>
      </c>
      <c r="G173" s="20">
        <v>14</v>
      </c>
      <c r="H173" s="20">
        <v>22</v>
      </c>
      <c r="I173" s="20">
        <v>19</v>
      </c>
      <c r="J173" s="20">
        <v>321</v>
      </c>
      <c r="K173" s="21" t="s">
        <v>83</v>
      </c>
      <c r="L173" s="20"/>
    </row>
    <row r="174" spans="1:12" ht="14.4" x14ac:dyDescent="0.3">
      <c r="A174" s="22"/>
      <c r="B174" s="23"/>
      <c r="C174" s="24"/>
      <c r="D174" s="25" t="s">
        <v>51</v>
      </c>
      <c r="E174" s="26" t="s">
        <v>81</v>
      </c>
      <c r="F174" s="27">
        <v>15</v>
      </c>
      <c r="G174" s="27">
        <v>0</v>
      </c>
      <c r="H174" s="27">
        <v>0</v>
      </c>
      <c r="I174" s="27">
        <v>10</v>
      </c>
      <c r="J174" s="27">
        <v>37</v>
      </c>
      <c r="K174" s="28" t="s">
        <v>43</v>
      </c>
      <c r="L174" s="27"/>
    </row>
    <row r="175" spans="1:12" ht="26.4" x14ac:dyDescent="0.3">
      <c r="A175" s="22"/>
      <c r="B175" s="23"/>
      <c r="C175" s="24"/>
      <c r="D175" s="29" t="s">
        <v>25</v>
      </c>
      <c r="E175" s="26" t="s">
        <v>50</v>
      </c>
      <c r="F175" s="27">
        <v>200</v>
      </c>
      <c r="G175" s="27">
        <v>0</v>
      </c>
      <c r="H175" s="27">
        <v>0</v>
      </c>
      <c r="I175" s="27">
        <v>7</v>
      </c>
      <c r="J175" s="27">
        <v>29</v>
      </c>
      <c r="K175" s="28" t="s">
        <v>53</v>
      </c>
      <c r="L175" s="27"/>
    </row>
    <row r="176" spans="1:12" ht="14.4" x14ac:dyDescent="0.3">
      <c r="A176" s="22"/>
      <c r="B176" s="23"/>
      <c r="C176" s="24"/>
      <c r="D176" s="29" t="s">
        <v>26</v>
      </c>
      <c r="E176" s="26" t="s">
        <v>46</v>
      </c>
      <c r="F176" s="27">
        <v>60</v>
      </c>
      <c r="G176" s="27">
        <v>5</v>
      </c>
      <c r="H176" s="27">
        <v>1</v>
      </c>
      <c r="I176" s="27">
        <v>30</v>
      </c>
      <c r="J176" s="27">
        <v>136</v>
      </c>
      <c r="K176" s="28" t="s">
        <v>43</v>
      </c>
      <c r="L176" s="27"/>
    </row>
    <row r="177" spans="1:12" ht="14.4" x14ac:dyDescent="0.3">
      <c r="A177" s="22"/>
      <c r="B177" s="23"/>
      <c r="C177" s="24"/>
      <c r="D177" s="29" t="s">
        <v>27</v>
      </c>
      <c r="E177" s="26"/>
      <c r="F177" s="27"/>
      <c r="G177" s="27"/>
      <c r="H177" s="27"/>
      <c r="I177" s="27"/>
      <c r="J177" s="27"/>
      <c r="K177" s="28"/>
      <c r="L177" s="27"/>
    </row>
    <row r="178" spans="1:12" ht="14.4" x14ac:dyDescent="0.3">
      <c r="A178" s="22"/>
      <c r="B178" s="23"/>
      <c r="C178" s="24"/>
      <c r="D178" s="25"/>
      <c r="E178" s="26" t="s">
        <v>105</v>
      </c>
      <c r="F178" s="27">
        <v>10</v>
      </c>
      <c r="G178" s="27">
        <v>0</v>
      </c>
      <c r="H178" s="27">
        <v>0</v>
      </c>
      <c r="I178" s="27">
        <v>1</v>
      </c>
      <c r="J178" s="27">
        <v>4</v>
      </c>
      <c r="K178" s="28" t="s">
        <v>43</v>
      </c>
      <c r="L178" s="27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.75" customHeight="1" x14ac:dyDescent="0.3">
      <c r="A180" s="30"/>
      <c r="B180" s="31"/>
      <c r="C180" s="32"/>
      <c r="D180" s="33" t="s">
        <v>28</v>
      </c>
      <c r="E180" s="34"/>
      <c r="F180" s="35">
        <f>SUM(F173:F179)</f>
        <v>500</v>
      </c>
      <c r="G180" s="35">
        <f>SUM(G173:G179)</f>
        <v>19</v>
      </c>
      <c r="H180" s="35">
        <f>SUM(H173:H179)</f>
        <v>23</v>
      </c>
      <c r="I180" s="35">
        <f>SUM(I173:I179)</f>
        <v>67</v>
      </c>
      <c r="J180" s="35">
        <f>SUM(J173:J179)</f>
        <v>527</v>
      </c>
      <c r="K180" s="36"/>
      <c r="L180" s="35">
        <f>SUM(L173:L179)</f>
        <v>0</v>
      </c>
    </row>
    <row r="181" spans="1:12" ht="14.4" x14ac:dyDescent="0.3">
      <c r="A181" s="37">
        <f>A173</f>
        <v>2</v>
      </c>
      <c r="B181" s="38">
        <f>B173</f>
        <v>5</v>
      </c>
      <c r="C181" s="39" t="s">
        <v>29</v>
      </c>
      <c r="D181" s="29" t="s">
        <v>30</v>
      </c>
      <c r="E181" s="26" t="s">
        <v>86</v>
      </c>
      <c r="F181" s="27">
        <v>60</v>
      </c>
      <c r="G181" s="27">
        <v>0</v>
      </c>
      <c r="H181" s="27">
        <v>3</v>
      </c>
      <c r="I181" s="27">
        <v>0</v>
      </c>
      <c r="J181" s="27">
        <v>29</v>
      </c>
      <c r="K181" s="28" t="s">
        <v>64</v>
      </c>
      <c r="L181" s="27"/>
    </row>
    <row r="182" spans="1:12" ht="26.4" x14ac:dyDescent="0.3">
      <c r="A182" s="22"/>
      <c r="B182" s="23"/>
      <c r="C182" s="24"/>
      <c r="D182" s="29" t="s">
        <v>31</v>
      </c>
      <c r="E182" s="26" t="s">
        <v>84</v>
      </c>
      <c r="F182" s="27">
        <v>200</v>
      </c>
      <c r="G182" s="27">
        <v>6</v>
      </c>
      <c r="H182" s="27">
        <v>4</v>
      </c>
      <c r="I182" s="27">
        <v>19</v>
      </c>
      <c r="J182" s="27">
        <v>128</v>
      </c>
      <c r="K182" s="28" t="s">
        <v>55</v>
      </c>
      <c r="L182" s="27"/>
    </row>
    <row r="183" spans="1:12" ht="26.4" x14ac:dyDescent="0.3">
      <c r="A183" s="22"/>
      <c r="B183" s="23"/>
      <c r="C183" s="24"/>
      <c r="D183" s="29" t="s">
        <v>32</v>
      </c>
      <c r="E183" s="26" t="s">
        <v>133</v>
      </c>
      <c r="F183" s="27">
        <v>200</v>
      </c>
      <c r="G183" s="27">
        <v>13</v>
      </c>
      <c r="H183" s="27">
        <v>17</v>
      </c>
      <c r="I183" s="27">
        <v>25</v>
      </c>
      <c r="J183" s="27">
        <v>296</v>
      </c>
      <c r="K183" s="28" t="s">
        <v>62</v>
      </c>
      <c r="L183" s="27"/>
    </row>
    <row r="184" spans="1:12" ht="14.4" x14ac:dyDescent="0.3">
      <c r="A184" s="22"/>
      <c r="B184" s="23"/>
      <c r="C184" s="24"/>
      <c r="D184" s="29" t="s">
        <v>33</v>
      </c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22"/>
      <c r="B185" s="23"/>
      <c r="C185" s="24"/>
      <c r="D185" s="29" t="s">
        <v>34</v>
      </c>
      <c r="E185" s="26" t="s">
        <v>85</v>
      </c>
      <c r="F185" s="27">
        <v>200</v>
      </c>
      <c r="G185" s="27">
        <v>1</v>
      </c>
      <c r="H185" s="27">
        <v>0</v>
      </c>
      <c r="I185" s="27">
        <v>29</v>
      </c>
      <c r="J185" s="27">
        <v>114</v>
      </c>
      <c r="K185" s="28" t="s">
        <v>87</v>
      </c>
      <c r="L185" s="27"/>
    </row>
    <row r="186" spans="1:12" ht="14.4" x14ac:dyDescent="0.3">
      <c r="A186" s="22"/>
      <c r="B186" s="23"/>
      <c r="C186" s="24"/>
      <c r="D186" s="29" t="s">
        <v>35</v>
      </c>
      <c r="E186" s="26" t="s">
        <v>46</v>
      </c>
      <c r="F186" s="27">
        <v>60</v>
      </c>
      <c r="G186" s="27">
        <v>5</v>
      </c>
      <c r="H186" s="27">
        <v>1</v>
      </c>
      <c r="I186" s="27">
        <v>30</v>
      </c>
      <c r="J186" s="27">
        <v>136</v>
      </c>
      <c r="K186" s="28" t="s">
        <v>43</v>
      </c>
      <c r="L186" s="27"/>
    </row>
    <row r="187" spans="1:12" ht="14.4" x14ac:dyDescent="0.3">
      <c r="A187" s="22"/>
      <c r="B187" s="23"/>
      <c r="C187" s="24"/>
      <c r="D187" s="29" t="s">
        <v>36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5"/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5"/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30"/>
      <c r="B190" s="31"/>
      <c r="C190" s="32"/>
      <c r="D190" s="33" t="s">
        <v>28</v>
      </c>
      <c r="E190" s="34"/>
      <c r="F190" s="35">
        <f>SUM(F181:F189)</f>
        <v>720</v>
      </c>
      <c r="G190" s="35">
        <f>SUM(G181:G189)</f>
        <v>25</v>
      </c>
      <c r="H190" s="35">
        <f>SUM(H181:H189)</f>
        <v>25</v>
      </c>
      <c r="I190" s="35">
        <f>SUM(I181:I189)</f>
        <v>103</v>
      </c>
      <c r="J190" s="35">
        <f>SUM(J181:J189)</f>
        <v>703</v>
      </c>
      <c r="K190" s="36"/>
      <c r="L190" s="35">
        <f>SUM(L181:L189)</f>
        <v>0</v>
      </c>
    </row>
    <row r="191" spans="1:12" ht="15" customHeight="1" x14ac:dyDescent="0.25">
      <c r="A191" s="40">
        <f>A173</f>
        <v>2</v>
      </c>
      <c r="B191" s="41">
        <f>B173</f>
        <v>5</v>
      </c>
      <c r="C191" s="52" t="s">
        <v>37</v>
      </c>
      <c r="D191" s="52"/>
      <c r="E191" s="42"/>
      <c r="F191" s="43">
        <f>F180+F190</f>
        <v>1220</v>
      </c>
      <c r="G191" s="43">
        <f>G180+G190</f>
        <v>44</v>
      </c>
      <c r="H191" s="43">
        <f>H180+H190</f>
        <v>48</v>
      </c>
      <c r="I191" s="43">
        <f>I180+I190</f>
        <v>170</v>
      </c>
      <c r="J191" s="43">
        <f>J180+J190</f>
        <v>1230</v>
      </c>
      <c r="K191" s="43"/>
      <c r="L191" s="43">
        <f>L180+L190</f>
        <v>0</v>
      </c>
    </row>
    <row r="192" spans="1:12" ht="12.75" customHeight="1" x14ac:dyDescent="0.25">
      <c r="A192" s="47"/>
      <c r="B192" s="48"/>
      <c r="C192" s="53" t="s">
        <v>38</v>
      </c>
      <c r="D192" s="53"/>
      <c r="E192" s="53"/>
      <c r="F192" s="49">
        <f>(F24+F43+F61+F80+F99+F118+F137+F153+F172+F191)/(IF(F24=0,0,1)+IF(F43=0,0,1)+IF(F61=0,0,1)+IF(F80=0,0,1)+IF(F99=0,0,1)+IF(F118=0,0,1)+IF(F137=0,0,1)+IF(F153=0,0,1)+IF(F172=0,0,1)+IF(F191=0,0,1))</f>
        <v>1417</v>
      </c>
      <c r="G192" s="49">
        <f>(G24+G43+G61+G80+G99+G118+G137+G153+G172+G191)/(IF(G24=0,0,1)+IF(G43=0,0,1)+IF(G61=0,0,1)+IF(G80=0,0,1)+IF(G99=0,0,1)+IF(G118=0,0,1)+IF(G137=0,0,1)+IF(G153=0,0,1)+IF(G172=0,0,1)+IF(G191=0,0,1))</f>
        <v>48.9</v>
      </c>
      <c r="H192" s="49">
        <f>(H24+H43+H61+H80+H99+H118+H137+H153+H172+H191)/(IF(H24=0,0,1)+IF(H43=0,0,1)+IF(H61=0,0,1)+IF(H80=0,0,1)+IF(H99=0,0,1)+IF(H118=0,0,1)+IF(H137=0,0,1)+IF(H153=0,0,1)+IF(H172=0,0,1)+IF(H191=0,0,1))</f>
        <v>46.9</v>
      </c>
      <c r="I192" s="49">
        <f>(I24+I43+I61+I80+I99+I118+I137+I153+I172+I191)/(IF(I24=0,0,1)+IF(I43=0,0,1)+IF(I61=0,0,1)+IF(I80=0,0,1)+IF(I99=0,0,1)+IF(I118=0,0,1)+IF(I137=0,0,1)+IF(I153=0,0,1)+IF(I172=0,0,1)+IF(I191=0,0,1))</f>
        <v>204.2</v>
      </c>
      <c r="J192" s="49">
        <f>(J24+J43+J61+J80+J99+J118+J137+J153+J172+J191)/(IF(J24=0,0,1)+IF(J43=0,0,1)+IF(J61=0,0,1)+IF(J80=0,0,1)+IF(J99=0,0,1)+IF(J118=0,0,1)+IF(J137=0,0,1)+IF(J153=0,0,1)+IF(J172=0,0,1)+IF(J191=0,0,1))</f>
        <v>1399.5</v>
      </c>
      <c r="K192" s="49"/>
      <c r="L192" s="49" t="e">
        <f>(L24+L43+L61+L80+L99+L118+L137+L153+L172+L191)/(IF(L24=0,0,1)+IF(L43=0,0,1)+IF(L61=0,0,1)+IF(L80=0,0,1)+IF(L99=0,0,1)+IF(L118=0,0,1)+IF(L137=0,0,1)+IF(L153=0,0,1)+IF(L172=0,0,1)+IF(L191=0,0,1))</f>
        <v>#DIV/0!</v>
      </c>
    </row>
  </sheetData>
  <mergeCells count="14">
    <mergeCell ref="C1:E1"/>
    <mergeCell ref="H1:K1"/>
    <mergeCell ref="H2:K2"/>
    <mergeCell ref="C24:D24"/>
    <mergeCell ref="C43:D43"/>
    <mergeCell ref="C153:D153"/>
    <mergeCell ref="C172:D172"/>
    <mergeCell ref="C191:D191"/>
    <mergeCell ref="C192:E192"/>
    <mergeCell ref="C61:D61"/>
    <mergeCell ref="C80:D80"/>
    <mergeCell ref="C99:D99"/>
    <mergeCell ref="C118:D118"/>
    <mergeCell ref="C137:D137"/>
  </mergeCells>
  <phoneticPr fontId="10" type="noConversion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dcterms:created xsi:type="dcterms:W3CDTF">2022-05-16T14:23:56Z</dcterms:created>
  <dcterms:modified xsi:type="dcterms:W3CDTF">2025-05-07T02:44:36Z</dcterms:modified>
  <dc:language>ru-RU</dc:language>
</cp:coreProperties>
</file>